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B8" lockStructure="1"/>
  <bookViews>
    <workbookView xWindow="6810" yWindow="60" windowWidth="9680" windowHeight="8110" activeTab="1"/>
  </bookViews>
  <sheets>
    <sheet name="Setup" sheetId="6" r:id="rId1"/>
    <sheet name="January" sheetId="5" r:id="rId2"/>
    <sheet name="February" sheetId="7" r:id="rId3"/>
    <sheet name="March" sheetId="8" r:id="rId4"/>
    <sheet name="April" sheetId="9" r:id="rId5"/>
    <sheet name="May" sheetId="10" r:id="rId6"/>
    <sheet name="June" sheetId="11" r:id="rId7"/>
    <sheet name="July" sheetId="12" r:id="rId8"/>
    <sheet name="August" sheetId="13" r:id="rId9"/>
    <sheet name="September" sheetId="14" r:id="rId10"/>
    <sheet name="October" sheetId="15" r:id="rId11"/>
    <sheet name="November" sheetId="16" r:id="rId12"/>
    <sheet name="December" sheetId="17" r:id="rId13"/>
    <sheet name="Purchase Calendars" sheetId="18" r:id="rId14"/>
  </sheets>
  <definedNames>
    <definedName name="Business">Setup!$B$9</definedName>
    <definedName name="BusinessDate">Setup!$P$5:$P$54</definedName>
    <definedName name="DayMarker">Setup!$A$6</definedName>
    <definedName name="DaySet">Setup!$A$5</definedName>
    <definedName name="Event">Setup!$B$11</definedName>
    <definedName name="EventDate">Setup!$R$5:$R$54</definedName>
    <definedName name="Holiday">Setup!$B$10</definedName>
    <definedName name="HolidayDate">Setup!$Q$5:$Q$54</definedName>
    <definedName name="MonthTable">Setup!$B$14:$C$25</definedName>
    <definedName name="_xlnm.Print_Area" localSheetId="4">April!$B$2:$P$30</definedName>
    <definedName name="_xlnm.Print_Area" localSheetId="8">August!$B$2:$P$30</definedName>
    <definedName name="_xlnm.Print_Area" localSheetId="12">December!$B$2:$P$30</definedName>
    <definedName name="_xlnm.Print_Area" localSheetId="2">February!$B$2:$P$30</definedName>
    <definedName name="_xlnm.Print_Area" localSheetId="1">January!$B$2:$P$30</definedName>
    <definedName name="_xlnm.Print_Area" localSheetId="7">July!$B$2:$P$30</definedName>
    <definedName name="_xlnm.Print_Area" localSheetId="6">June!$B$2:$P$30</definedName>
    <definedName name="_xlnm.Print_Area" localSheetId="3">March!$B$2:$P$30</definedName>
    <definedName name="_xlnm.Print_Area" localSheetId="5">May!$B$2:$P$30</definedName>
    <definedName name="_xlnm.Print_Area" localSheetId="11">November!$B$2:$P$30</definedName>
    <definedName name="_xlnm.Print_Area" localSheetId="10">October!$B$2:$P$30</definedName>
    <definedName name="_xlnm.Print_Area" localSheetId="9">September!$B$2:$P$30</definedName>
    <definedName name="YearNow">Setup!$C$4</definedName>
  </definedNames>
  <calcPr calcId="145621"/>
</workbook>
</file>

<file path=xl/calcChain.xml><?xml version="1.0" encoding="utf-8"?>
<calcChain xmlns="http://schemas.openxmlformats.org/spreadsheetml/2006/main">
  <c r="N26" i="17" l="1"/>
  <c r="L26" i="17"/>
  <c r="J26" i="17"/>
  <c r="H26" i="17"/>
  <c r="F26" i="17"/>
  <c r="D26" i="17"/>
  <c r="B26" i="17"/>
  <c r="N22" i="17"/>
  <c r="L22" i="17"/>
  <c r="J22" i="17"/>
  <c r="H22" i="17"/>
  <c r="F22" i="17"/>
  <c r="D22" i="17"/>
  <c r="B22" i="17"/>
  <c r="N18" i="17"/>
  <c r="L18" i="17"/>
  <c r="J18" i="17"/>
  <c r="H18" i="17"/>
  <c r="F18" i="17"/>
  <c r="D18" i="17"/>
  <c r="B18" i="17"/>
  <c r="N14" i="17"/>
  <c r="L14" i="17"/>
  <c r="J14" i="17"/>
  <c r="H14" i="17"/>
  <c r="F14" i="17"/>
  <c r="D14" i="17"/>
  <c r="B14" i="17"/>
  <c r="N10" i="17"/>
  <c r="L10" i="17"/>
  <c r="J10" i="17"/>
  <c r="H10" i="17"/>
  <c r="F10" i="17"/>
  <c r="D10" i="17"/>
  <c r="B10" i="17"/>
  <c r="N6" i="17"/>
  <c r="L6" i="17"/>
  <c r="J6" i="17"/>
  <c r="H6" i="17"/>
  <c r="F6" i="17"/>
  <c r="D6" i="17"/>
  <c r="B6" i="17"/>
  <c r="N26" i="16"/>
  <c r="L26" i="16"/>
  <c r="J26" i="16"/>
  <c r="H26" i="16"/>
  <c r="F26" i="16"/>
  <c r="D26" i="16"/>
  <c r="B26" i="16"/>
  <c r="N22" i="16"/>
  <c r="L22" i="16"/>
  <c r="J22" i="16"/>
  <c r="H22" i="16"/>
  <c r="F22" i="16"/>
  <c r="D22" i="16"/>
  <c r="B22" i="16"/>
  <c r="N18" i="16"/>
  <c r="L18" i="16"/>
  <c r="J18" i="16"/>
  <c r="H18" i="16"/>
  <c r="F18" i="16"/>
  <c r="D18" i="16"/>
  <c r="B18" i="16"/>
  <c r="N14" i="16"/>
  <c r="L14" i="16"/>
  <c r="J14" i="16"/>
  <c r="H14" i="16"/>
  <c r="F14" i="16"/>
  <c r="D14" i="16"/>
  <c r="B14" i="16"/>
  <c r="N10" i="16"/>
  <c r="L10" i="16"/>
  <c r="J10" i="16"/>
  <c r="H10" i="16"/>
  <c r="F10" i="16"/>
  <c r="D10" i="16"/>
  <c r="B10" i="16"/>
  <c r="N6" i="16"/>
  <c r="L6" i="16"/>
  <c r="J6" i="16"/>
  <c r="H6" i="16"/>
  <c r="F6" i="16"/>
  <c r="D6" i="16"/>
  <c r="B6" i="16"/>
  <c r="N26" i="15"/>
  <c r="L26" i="15"/>
  <c r="J26" i="15"/>
  <c r="H26" i="15"/>
  <c r="F26" i="15"/>
  <c r="D26" i="15"/>
  <c r="B26" i="15"/>
  <c r="N22" i="15"/>
  <c r="L22" i="15"/>
  <c r="J22" i="15"/>
  <c r="H22" i="15"/>
  <c r="F22" i="15"/>
  <c r="D22" i="15"/>
  <c r="B22" i="15"/>
  <c r="N18" i="15"/>
  <c r="L18" i="15"/>
  <c r="J18" i="15"/>
  <c r="H18" i="15"/>
  <c r="F18" i="15"/>
  <c r="D18" i="15"/>
  <c r="B18" i="15"/>
  <c r="N14" i="15"/>
  <c r="L14" i="15"/>
  <c r="J14" i="15"/>
  <c r="H14" i="15"/>
  <c r="F14" i="15"/>
  <c r="D14" i="15"/>
  <c r="B14" i="15"/>
  <c r="N10" i="15"/>
  <c r="L10" i="15"/>
  <c r="J10" i="15"/>
  <c r="H10" i="15"/>
  <c r="F10" i="15"/>
  <c r="D10" i="15"/>
  <c r="B10" i="15"/>
  <c r="N6" i="15"/>
  <c r="L6" i="15"/>
  <c r="J6" i="15"/>
  <c r="H6" i="15"/>
  <c r="F6" i="15"/>
  <c r="D6" i="15"/>
  <c r="B6" i="15"/>
  <c r="N26" i="14"/>
  <c r="L26" i="14"/>
  <c r="J26" i="14"/>
  <c r="H26" i="14"/>
  <c r="F26" i="14"/>
  <c r="D26" i="14"/>
  <c r="B26" i="14"/>
  <c r="N22" i="14"/>
  <c r="L22" i="14"/>
  <c r="J22" i="14"/>
  <c r="H22" i="14"/>
  <c r="F22" i="14"/>
  <c r="D22" i="14"/>
  <c r="B22" i="14"/>
  <c r="N18" i="14"/>
  <c r="L18" i="14"/>
  <c r="J18" i="14"/>
  <c r="H18" i="14"/>
  <c r="F18" i="14"/>
  <c r="D18" i="14"/>
  <c r="B18" i="14"/>
  <c r="N14" i="14"/>
  <c r="L14" i="14"/>
  <c r="J14" i="14"/>
  <c r="H14" i="14"/>
  <c r="F14" i="14"/>
  <c r="D14" i="14"/>
  <c r="B14" i="14"/>
  <c r="N10" i="14"/>
  <c r="L10" i="14"/>
  <c r="J10" i="14"/>
  <c r="H10" i="14"/>
  <c r="F10" i="14"/>
  <c r="D10" i="14"/>
  <c r="B10" i="14"/>
  <c r="N6" i="14"/>
  <c r="L6" i="14"/>
  <c r="J6" i="14"/>
  <c r="H6" i="14"/>
  <c r="F6" i="14"/>
  <c r="D6" i="14"/>
  <c r="B6" i="14"/>
  <c r="N26" i="13"/>
  <c r="L26" i="13"/>
  <c r="J26" i="13"/>
  <c r="H26" i="13"/>
  <c r="F26" i="13"/>
  <c r="D26" i="13"/>
  <c r="B26" i="13"/>
  <c r="N22" i="13"/>
  <c r="L22" i="13"/>
  <c r="J22" i="13"/>
  <c r="H22" i="13"/>
  <c r="F22" i="13"/>
  <c r="D22" i="13"/>
  <c r="B22" i="13"/>
  <c r="N18" i="13"/>
  <c r="L18" i="13"/>
  <c r="J18" i="13"/>
  <c r="H18" i="13"/>
  <c r="F18" i="13"/>
  <c r="D18" i="13"/>
  <c r="B18" i="13"/>
  <c r="N14" i="13"/>
  <c r="L14" i="13"/>
  <c r="J14" i="13"/>
  <c r="H14" i="13"/>
  <c r="F14" i="13"/>
  <c r="D14" i="13"/>
  <c r="B14" i="13"/>
  <c r="N10" i="13"/>
  <c r="L10" i="13"/>
  <c r="J10" i="13"/>
  <c r="H10" i="13"/>
  <c r="F10" i="13"/>
  <c r="D10" i="13"/>
  <c r="B10" i="13"/>
  <c r="N6" i="13"/>
  <c r="L6" i="13"/>
  <c r="J6" i="13"/>
  <c r="H6" i="13"/>
  <c r="F6" i="13"/>
  <c r="D6" i="13"/>
  <c r="B6" i="13"/>
  <c r="N26" i="12"/>
  <c r="L26" i="12"/>
  <c r="J26" i="12"/>
  <c r="H26" i="12"/>
  <c r="F26" i="12"/>
  <c r="D26" i="12"/>
  <c r="B26" i="12"/>
  <c r="N22" i="12"/>
  <c r="L22" i="12"/>
  <c r="J22" i="12"/>
  <c r="H22" i="12"/>
  <c r="F22" i="12"/>
  <c r="D22" i="12"/>
  <c r="B22" i="12"/>
  <c r="N18" i="12"/>
  <c r="L18" i="12"/>
  <c r="J18" i="12"/>
  <c r="H18" i="12"/>
  <c r="F18" i="12"/>
  <c r="D18" i="12"/>
  <c r="B18" i="12"/>
  <c r="N14" i="12"/>
  <c r="L14" i="12"/>
  <c r="J14" i="12"/>
  <c r="H14" i="12"/>
  <c r="F14" i="12"/>
  <c r="D14" i="12"/>
  <c r="B14" i="12"/>
  <c r="N10" i="12"/>
  <c r="L10" i="12"/>
  <c r="J10" i="12"/>
  <c r="H10" i="12"/>
  <c r="F10" i="12"/>
  <c r="D10" i="12"/>
  <c r="B10" i="12"/>
  <c r="N6" i="12"/>
  <c r="L6" i="12"/>
  <c r="J6" i="12"/>
  <c r="H6" i="12"/>
  <c r="F6" i="12"/>
  <c r="D6" i="12"/>
  <c r="B6" i="12"/>
  <c r="N26" i="11"/>
  <c r="L26" i="11"/>
  <c r="J26" i="11"/>
  <c r="H26" i="11"/>
  <c r="F26" i="11"/>
  <c r="D26" i="11"/>
  <c r="B26" i="11"/>
  <c r="N22" i="11"/>
  <c r="L22" i="11"/>
  <c r="J22" i="11"/>
  <c r="H22" i="11"/>
  <c r="F22" i="11"/>
  <c r="D22" i="11"/>
  <c r="B22" i="11"/>
  <c r="N18" i="11"/>
  <c r="L18" i="11"/>
  <c r="J18" i="11"/>
  <c r="H18" i="11"/>
  <c r="F18" i="11"/>
  <c r="D18" i="11"/>
  <c r="B18" i="11"/>
  <c r="N14" i="11"/>
  <c r="L14" i="11"/>
  <c r="J14" i="11"/>
  <c r="H14" i="11"/>
  <c r="F14" i="11"/>
  <c r="D14" i="11"/>
  <c r="B14" i="11"/>
  <c r="N10" i="11"/>
  <c r="L10" i="11"/>
  <c r="J10" i="11"/>
  <c r="H10" i="11"/>
  <c r="F10" i="11"/>
  <c r="D10" i="11"/>
  <c r="B10" i="11"/>
  <c r="N6" i="11"/>
  <c r="L6" i="11"/>
  <c r="J6" i="11"/>
  <c r="H6" i="11"/>
  <c r="F6" i="11"/>
  <c r="D6" i="11"/>
  <c r="B6" i="11"/>
  <c r="N26" i="10"/>
  <c r="L26" i="10"/>
  <c r="J26" i="10"/>
  <c r="H26" i="10"/>
  <c r="F26" i="10"/>
  <c r="D26" i="10"/>
  <c r="B26" i="10"/>
  <c r="N22" i="10"/>
  <c r="L22" i="10"/>
  <c r="J22" i="10"/>
  <c r="H22" i="10"/>
  <c r="F22" i="10"/>
  <c r="D22" i="10"/>
  <c r="B22" i="10"/>
  <c r="N18" i="10"/>
  <c r="L18" i="10"/>
  <c r="J18" i="10"/>
  <c r="H18" i="10"/>
  <c r="F18" i="10"/>
  <c r="D18" i="10"/>
  <c r="B18" i="10"/>
  <c r="N14" i="10"/>
  <c r="L14" i="10"/>
  <c r="J14" i="10"/>
  <c r="H14" i="10"/>
  <c r="F14" i="10"/>
  <c r="D14" i="10"/>
  <c r="B14" i="10"/>
  <c r="N10" i="10"/>
  <c r="L10" i="10"/>
  <c r="J10" i="10"/>
  <c r="H10" i="10"/>
  <c r="F10" i="10"/>
  <c r="D10" i="10"/>
  <c r="B10" i="10"/>
  <c r="N6" i="10"/>
  <c r="L6" i="10"/>
  <c r="J6" i="10"/>
  <c r="H6" i="10"/>
  <c r="F6" i="10"/>
  <c r="D6" i="10"/>
  <c r="B6" i="10"/>
  <c r="N26" i="9"/>
  <c r="L26" i="9"/>
  <c r="J26" i="9"/>
  <c r="H26" i="9"/>
  <c r="F26" i="9"/>
  <c r="D26" i="9"/>
  <c r="B26" i="9"/>
  <c r="N22" i="9"/>
  <c r="L22" i="9"/>
  <c r="J22" i="9"/>
  <c r="H22" i="9"/>
  <c r="F22" i="9"/>
  <c r="D22" i="9"/>
  <c r="B22" i="9"/>
  <c r="N18" i="9"/>
  <c r="L18" i="9"/>
  <c r="J18" i="9"/>
  <c r="H18" i="9"/>
  <c r="F18" i="9"/>
  <c r="D18" i="9"/>
  <c r="B18" i="9"/>
  <c r="N14" i="9"/>
  <c r="L14" i="9"/>
  <c r="J14" i="9"/>
  <c r="H14" i="9"/>
  <c r="F14" i="9"/>
  <c r="D14" i="9"/>
  <c r="B14" i="9"/>
  <c r="N10" i="9"/>
  <c r="L10" i="9"/>
  <c r="J10" i="9"/>
  <c r="H10" i="9"/>
  <c r="F10" i="9"/>
  <c r="D10" i="9"/>
  <c r="B10" i="9"/>
  <c r="N6" i="9"/>
  <c r="L6" i="9"/>
  <c r="J6" i="9"/>
  <c r="H6" i="9"/>
  <c r="F6" i="9"/>
  <c r="D6" i="9"/>
  <c r="B6" i="9"/>
  <c r="N26" i="8"/>
  <c r="L26" i="8"/>
  <c r="J26" i="8"/>
  <c r="H26" i="8"/>
  <c r="F26" i="8"/>
  <c r="D26" i="8"/>
  <c r="B26" i="8"/>
  <c r="N22" i="8"/>
  <c r="L22" i="8"/>
  <c r="J22" i="8"/>
  <c r="H22" i="8"/>
  <c r="F22" i="8"/>
  <c r="D22" i="8"/>
  <c r="B22" i="8"/>
  <c r="N18" i="8"/>
  <c r="L18" i="8"/>
  <c r="J18" i="8"/>
  <c r="H18" i="8"/>
  <c r="F18" i="8"/>
  <c r="D18" i="8"/>
  <c r="B18" i="8"/>
  <c r="N14" i="8"/>
  <c r="L14" i="8"/>
  <c r="J14" i="8"/>
  <c r="H14" i="8"/>
  <c r="F14" i="8"/>
  <c r="D14" i="8"/>
  <c r="B14" i="8"/>
  <c r="N10" i="8"/>
  <c r="L10" i="8"/>
  <c r="J10" i="8"/>
  <c r="H10" i="8"/>
  <c r="F10" i="8"/>
  <c r="D10" i="8"/>
  <c r="B10" i="8"/>
  <c r="N6" i="8"/>
  <c r="L6" i="8"/>
  <c r="J6" i="8"/>
  <c r="H6" i="8"/>
  <c r="F6" i="8"/>
  <c r="D6" i="8"/>
  <c r="B6" i="8"/>
  <c r="N26" i="7"/>
  <c r="L26" i="7"/>
  <c r="J26" i="7"/>
  <c r="H26" i="7"/>
  <c r="F26" i="7"/>
  <c r="D26" i="7"/>
  <c r="B26" i="7"/>
  <c r="N22" i="7"/>
  <c r="L22" i="7"/>
  <c r="J22" i="7"/>
  <c r="H22" i="7"/>
  <c r="F22" i="7"/>
  <c r="D22" i="7"/>
  <c r="B22" i="7"/>
  <c r="N18" i="7"/>
  <c r="L18" i="7"/>
  <c r="J18" i="7"/>
  <c r="H18" i="7"/>
  <c r="F18" i="7"/>
  <c r="D18" i="7"/>
  <c r="B18" i="7"/>
  <c r="N14" i="7"/>
  <c r="L14" i="7"/>
  <c r="J14" i="7"/>
  <c r="H14" i="7"/>
  <c r="F14" i="7"/>
  <c r="D14" i="7"/>
  <c r="B14" i="7"/>
  <c r="N10" i="7"/>
  <c r="L10" i="7"/>
  <c r="J10" i="7"/>
  <c r="H10" i="7"/>
  <c r="F10" i="7"/>
  <c r="D10" i="7"/>
  <c r="B10" i="7"/>
  <c r="N6" i="7"/>
  <c r="L6" i="7"/>
  <c r="J6" i="7"/>
  <c r="H6" i="7"/>
  <c r="F6" i="7"/>
  <c r="D6" i="7"/>
  <c r="B6" i="7"/>
  <c r="N26" i="5"/>
  <c r="L26" i="5"/>
  <c r="J26" i="5"/>
  <c r="H26" i="5"/>
  <c r="F26" i="5"/>
  <c r="D26" i="5"/>
  <c r="B26" i="5"/>
  <c r="N22" i="5"/>
  <c r="L22" i="5"/>
  <c r="J22" i="5"/>
  <c r="H22" i="5"/>
  <c r="F22" i="5"/>
  <c r="D22" i="5"/>
  <c r="B22" i="5"/>
  <c r="N18" i="5"/>
  <c r="L18" i="5"/>
  <c r="J18" i="5"/>
  <c r="H18" i="5"/>
  <c r="F18" i="5"/>
  <c r="D18" i="5"/>
  <c r="B18" i="5"/>
  <c r="N14" i="5"/>
  <c r="L14" i="5"/>
  <c r="J14" i="5"/>
  <c r="H14" i="5"/>
  <c r="F14" i="5"/>
  <c r="D14" i="5"/>
  <c r="B14" i="5"/>
  <c r="N10" i="5"/>
  <c r="L10" i="5"/>
  <c r="J10" i="5"/>
  <c r="H10" i="5"/>
  <c r="F10" i="5"/>
  <c r="D10" i="5"/>
  <c r="B10" i="5"/>
  <c r="N6" i="5"/>
  <c r="L6" i="5"/>
  <c r="J6" i="5"/>
  <c r="H6" i="5"/>
  <c r="F6" i="5"/>
  <c r="D6" i="5"/>
  <c r="B6" i="5"/>
  <c r="F6" i="6" l="1"/>
  <c r="F7" i="6" s="1"/>
  <c r="F8" i="6" s="1"/>
  <c r="F9" i="6" s="1"/>
  <c r="F10" i="6" s="1"/>
  <c r="F11" i="6" s="1"/>
  <c r="B30" i="17" l="1"/>
  <c r="B29" i="17"/>
  <c r="B30" i="16"/>
  <c r="B29" i="16"/>
  <c r="B30" i="15"/>
  <c r="B29" i="15"/>
  <c r="B30" i="14"/>
  <c r="B29" i="14"/>
  <c r="B30" i="13"/>
  <c r="B29" i="13"/>
  <c r="B30" i="12"/>
  <c r="B29" i="12"/>
  <c r="B30" i="11"/>
  <c r="B29" i="11"/>
  <c r="B30" i="10"/>
  <c r="B29" i="10"/>
  <c r="B30" i="9"/>
  <c r="B29" i="9"/>
  <c r="B30" i="8"/>
  <c r="B29" i="8"/>
  <c r="B30" i="7"/>
  <c r="B29" i="7"/>
  <c r="R54" i="6" l="1"/>
  <c r="Q54" i="6"/>
  <c r="R53" i="6"/>
  <c r="Q53" i="6"/>
  <c r="R52" i="6"/>
  <c r="Q52" i="6"/>
  <c r="R51" i="6"/>
  <c r="Q51" i="6"/>
  <c r="R50" i="6"/>
  <c r="Q50" i="6"/>
  <c r="R49" i="6"/>
  <c r="Q49" i="6"/>
  <c r="R48" i="6"/>
  <c r="Q48" i="6"/>
  <c r="R47" i="6"/>
  <c r="Q47" i="6"/>
  <c r="R46" i="6"/>
  <c r="Q46" i="6"/>
  <c r="R45" i="6"/>
  <c r="Q45" i="6"/>
  <c r="R44" i="6"/>
  <c r="Q44" i="6"/>
  <c r="R43" i="6"/>
  <c r="Q43" i="6"/>
  <c r="R42" i="6"/>
  <c r="Q42" i="6"/>
  <c r="R41" i="6"/>
  <c r="Q41" i="6"/>
  <c r="R40" i="6"/>
  <c r="Q40" i="6"/>
  <c r="R39" i="6"/>
  <c r="Q39" i="6"/>
  <c r="R38" i="6"/>
  <c r="Q38" i="6"/>
  <c r="R37" i="6"/>
  <c r="Q37" i="6"/>
  <c r="R36" i="6"/>
  <c r="Q36" i="6"/>
  <c r="R35" i="6"/>
  <c r="Q35" i="6"/>
  <c r="R34" i="6"/>
  <c r="Q34" i="6"/>
  <c r="R33" i="6"/>
  <c r="Q33" i="6"/>
  <c r="R32" i="6"/>
  <c r="Q32" i="6"/>
  <c r="R31" i="6"/>
  <c r="Q31" i="6"/>
  <c r="R30" i="6"/>
  <c r="Q30" i="6"/>
  <c r="R29" i="6"/>
  <c r="Q29" i="6"/>
  <c r="R28" i="6"/>
  <c r="Q28" i="6"/>
  <c r="R27" i="6"/>
  <c r="Q27" i="6"/>
  <c r="R26" i="6"/>
  <c r="Q26" i="6"/>
  <c r="R25" i="6"/>
  <c r="Q25" i="6"/>
  <c r="R24" i="6"/>
  <c r="Q24" i="6"/>
  <c r="R23" i="6"/>
  <c r="Q23" i="6"/>
  <c r="R22" i="6"/>
  <c r="Q22" i="6"/>
  <c r="R21" i="6"/>
  <c r="Q21" i="6"/>
  <c r="R20" i="6"/>
  <c r="Q20" i="6"/>
  <c r="R19" i="6"/>
  <c r="Q19" i="6"/>
  <c r="R18" i="6"/>
  <c r="Q18" i="6"/>
  <c r="R17" i="6"/>
  <c r="Q17" i="6"/>
  <c r="R16" i="6"/>
  <c r="Q16" i="6"/>
  <c r="R15" i="6"/>
  <c r="Q15" i="6"/>
  <c r="R14" i="6"/>
  <c r="Q14" i="6"/>
  <c r="R13" i="6"/>
  <c r="Q13" i="6"/>
  <c r="R12" i="6"/>
  <c r="Q12" i="6"/>
  <c r="R11" i="6"/>
  <c r="Q11" i="6"/>
  <c r="R10" i="6"/>
  <c r="Q10" i="6"/>
  <c r="R9" i="6"/>
  <c r="Q9" i="6"/>
  <c r="R8" i="6"/>
  <c r="Q8" i="6"/>
  <c r="R7" i="6"/>
  <c r="Q7" i="6"/>
  <c r="R6" i="6"/>
  <c r="Q6" i="6"/>
  <c r="Q5" i="6"/>
  <c r="R5" i="6"/>
  <c r="P54" i="6" l="1"/>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B30" i="5" l="1"/>
  <c r="B29" i="5"/>
  <c r="A5" i="6"/>
  <c r="A6" i="6" l="1"/>
</calcChain>
</file>

<file path=xl/sharedStrings.xml><?xml version="1.0" encoding="utf-8"?>
<sst xmlns="http://schemas.openxmlformats.org/spreadsheetml/2006/main" count="495" uniqueCount="165">
  <si>
    <t>January</t>
  </si>
  <si>
    <t>February</t>
  </si>
  <si>
    <t>March</t>
  </si>
  <si>
    <t>April</t>
  </si>
  <si>
    <t>May</t>
  </si>
  <si>
    <t>June</t>
  </si>
  <si>
    <t>July</t>
  </si>
  <si>
    <t>August</t>
  </si>
  <si>
    <t>September</t>
  </si>
  <si>
    <t>October</t>
  </si>
  <si>
    <t>November</t>
  </si>
  <si>
    <t>December</t>
  </si>
  <si>
    <t>Set Year</t>
  </si>
  <si>
    <t>Marker</t>
  </si>
  <si>
    <t>Holiday</t>
  </si>
  <si>
    <t>“The way get started is to quit talking and begin doing.”</t>
  </si>
  <si>
    <t>Walt Disney</t>
  </si>
  <si>
    <t>“The pessimist sees difficulty in every opportunity. The optimist sees opportunity in every difficulty.”</t>
  </si>
  <si>
    <t>Winston Churchill</t>
  </si>
  <si>
    <t>“If you are working on something that you really care about, you don’t have to be pushed. The vision pulls you.”</t>
  </si>
  <si>
    <t>Steve Jobs</t>
  </si>
  <si>
    <t>Event</t>
  </si>
  <si>
    <t>Business</t>
  </si>
  <si>
    <t>Sunday</t>
  </si>
  <si>
    <t>SETUP</t>
  </si>
  <si>
    <t>1st Day</t>
  </si>
  <si>
    <t>Category</t>
  </si>
  <si>
    <t>Month Ref</t>
  </si>
  <si>
    <t>QUOTES</t>
  </si>
  <si>
    <t>“People who are crazy enough to think they can change the world, are the ones who do.”</t>
  </si>
  <si>
    <t>Rob Siltanen</t>
  </si>
  <si>
    <t>“Knowing is not enough; we must apply. Wishing is not enough; we must do.”</t>
  </si>
  <si>
    <t>Johann Wolfgang Von Goethe</t>
  </si>
  <si>
    <t>“You are never too old to set another goal or to dream a new dream.”</t>
  </si>
  <si>
    <t>C.S. Lewis</t>
  </si>
  <si>
    <t>“For every reason it’s not possible, there are hundreds of people who have faced the same circumstances and succeeded.”</t>
  </si>
  <si>
    <t>Jack Canfield</t>
  </si>
  <si>
    <t>"I have not failed. I've just found 10,000 ways that won't work."</t>
  </si>
  <si>
    <t>Thomas A. Edison</t>
  </si>
  <si>
    <t>"Happiness is a butterfly, which when pursued, is always beyond your grasp, but which, if you will sit down quietly, may alight upon you."</t>
  </si>
  <si>
    <t>Nathaniel Hawthorne</t>
  </si>
  <si>
    <t>"There are two types of people who will tell you that you cannot make a difference in this world: those who are afraid to try and those who are afraid you will succeed."</t>
  </si>
  <si>
    <t>Ray Goforth</t>
  </si>
  <si>
    <t>"The road to success and the road to failure are almost exactly the same."</t>
  </si>
  <si>
    <t>Colin R. Davis</t>
  </si>
  <si>
    <t>"To accomplish great things, we must not only act, but also dream, not only plan, but also believe."</t>
  </si>
  <si>
    <t>Anatoli France</t>
  </si>
  <si>
    <t>LIST OF EVENTS</t>
  </si>
  <si>
    <t>No</t>
  </si>
  <si>
    <t>Date</t>
  </si>
  <si>
    <t>Event Name</t>
  </si>
  <si>
    <t>Event Description</t>
  </si>
  <si>
    <t>event 1234567</t>
  </si>
  <si>
    <t>event 2</t>
  </si>
  <si>
    <t>event 3</t>
  </si>
  <si>
    <t>event 4</t>
  </si>
  <si>
    <t>event 5</t>
  </si>
  <si>
    <t>event 6</t>
  </si>
  <si>
    <t>event 7</t>
  </si>
  <si>
    <t>event 8</t>
  </si>
  <si>
    <t>event 9</t>
  </si>
  <si>
    <t>Saturday &amp; Sunday</t>
  </si>
  <si>
    <t>Sun</t>
  </si>
  <si>
    <t>Mon</t>
  </si>
  <si>
    <t>Tue</t>
  </si>
  <si>
    <t>Wed</t>
  </si>
  <si>
    <t>Thu</t>
  </si>
  <si>
    <t>Fri</t>
  </si>
  <si>
    <t>Sat</t>
  </si>
  <si>
    <t/>
  </si>
  <si>
    <t>JANUARY</t>
  </si>
  <si>
    <t>DECEMBER</t>
  </si>
  <si>
    <t>NOVEMBER</t>
  </si>
  <si>
    <t>OCTOBER</t>
  </si>
  <si>
    <t>AUGUST</t>
  </si>
  <si>
    <t>JULY</t>
  </si>
  <si>
    <t>JUNE</t>
  </si>
  <si>
    <t>MAY</t>
  </si>
  <si>
    <t>APRIL</t>
  </si>
  <si>
    <t>MARCH</t>
  </si>
  <si>
    <t>FEBRUARY</t>
  </si>
  <si>
    <t>Requires a minimum</t>
  </si>
  <si>
    <t>u</t>
  </si>
  <si>
    <t>Excel 2010 for Windows</t>
  </si>
  <si>
    <t>Excel 2008 for Mac</t>
  </si>
  <si>
    <t>FEATURES</t>
  </si>
  <si>
    <t>◉ All calendars are fully editable</t>
  </si>
  <si>
    <t>◉ You can set any year to all calendars</t>
  </si>
  <si>
    <t>Up to 8 Color Codes</t>
  </si>
  <si>
    <t>Sunday/Monday Starting Day</t>
  </si>
  <si>
    <t>Custom Day and Month Names</t>
  </si>
  <si>
    <t>Notes</t>
  </si>
  <si>
    <t>USD 9.7</t>
  </si>
  <si>
    <t>Model 1</t>
  </si>
  <si>
    <t>✔</t>
  </si>
  <si>
    <t>Model 2</t>
  </si>
  <si>
    <t>HOW TO PURCHASE</t>
  </si>
  <si>
    <t>Model 3</t>
  </si>
  <si>
    <t>Model 4</t>
  </si>
  <si>
    <t>Click on the paypal button. You will be brought to Paypal homepage. You can pay with or without Paypal account using Paypal Balance or Credit Card.</t>
  </si>
  <si>
    <t>Model 5 (Linear)</t>
  </si>
  <si>
    <t>x</t>
  </si>
  <si>
    <t>Model 6 (Linear)</t>
  </si>
  <si>
    <t>*</t>
  </si>
  <si>
    <t>Model 7 (Linear)</t>
  </si>
  <si>
    <t>Model 8 (Linear)</t>
  </si>
  <si>
    <t>Model 9</t>
  </si>
  <si>
    <t>****</t>
  </si>
  <si>
    <t>Upon successful transaction, you will receive an email with a download link to download the file to your paypal email address automatically</t>
  </si>
  <si>
    <t>Model 10</t>
  </si>
  <si>
    <t>Model 11</t>
  </si>
  <si>
    <t>Model 12</t>
  </si>
  <si>
    <t>Model 13</t>
  </si>
  <si>
    <t>Model 14</t>
  </si>
  <si>
    <t>You may check your SPAM folder to find the email if you couldn't find it in your inbox folder. Sometimes, email security system will treat email with link as spam email.</t>
  </si>
  <si>
    <t>Model 15</t>
  </si>
  <si>
    <t>**</t>
  </si>
  <si>
    <t>Model 16</t>
  </si>
  <si>
    <t>Model 17</t>
  </si>
  <si>
    <t>Model 18</t>
  </si>
  <si>
    <t>Model 19</t>
  </si>
  <si>
    <t>Model 20 (Two Yearly)</t>
  </si>
  <si>
    <t>Email us at support@journalsheet.com if you still didn't receive it or have a problem to download</t>
  </si>
  <si>
    <t>Model 21 (Two Yearly)</t>
  </si>
  <si>
    <t>Model 22 (Monthly)</t>
  </si>
  <si>
    <t>***</t>
  </si>
  <si>
    <t>******</t>
  </si>
  <si>
    <t>6 events per date inside calendar</t>
  </si>
  <si>
    <t>Model 23 (Two Yearly)</t>
  </si>
  <si>
    <t>Model 24 (Three Yearly)</t>
  </si>
  <si>
    <t>Model 25 (Horizontal)</t>
  </si>
  <si>
    <t>Model 26 (Horizontal &amp; Tabular)</t>
  </si>
  <si>
    <t>Model 27</t>
  </si>
  <si>
    <t>Model 28 (Monthly, 2 monthly, 3 monthly, 6 monthly)</t>
  </si>
  <si>
    <t>3 events per date inside calendar</t>
  </si>
  <si>
    <t>Model 29 (Monthly, 2 monthly)</t>
  </si>
  <si>
    <t>5 events per date inside calendar</t>
  </si>
  <si>
    <t>Model 30 (Daily, weekly, monthly)</t>
  </si>
  <si>
    <t xml:space="preserve">5 events per date inside month calendar    </t>
  </si>
  <si>
    <t>30 events per date inside daily/weekly calendar</t>
  </si>
  <si>
    <t>Model 31 (Monthly)</t>
  </si>
  <si>
    <t>Model 32</t>
  </si>
  <si>
    <t>Model 33</t>
  </si>
  <si>
    <t>Model 34 (Daily, weekly, monthly)</t>
  </si>
  <si>
    <t>5 events with budget per date inside month calendar</t>
  </si>
  <si>
    <t>30 events with budget per date inside daily/weekly calendar</t>
  </si>
  <si>
    <t>Model 35 (Daily, weekly, monthly)</t>
  </si>
  <si>
    <t xml:space="preserve">5 events with time per date inside month calendar    </t>
  </si>
  <si>
    <t>30 events with time per date inside daily/weekly calendar</t>
  </si>
  <si>
    <t>Notes :</t>
  </si>
  <si>
    <t>Different event placement and color marker scheme. 3 single date and 3 consecutive dates markers.</t>
  </si>
  <si>
    <t>There are additional two color marker codes</t>
  </si>
  <si>
    <t>Different event placement and color marker scheme</t>
  </si>
  <si>
    <t>Custom month names not available</t>
  </si>
  <si>
    <t>*****</t>
  </si>
  <si>
    <t>Only shown worksheets unprotected</t>
  </si>
  <si>
    <t>Number of color markers are vary</t>
  </si>
  <si>
    <t>*******</t>
  </si>
  <si>
    <t>Day and month names can be edited manually</t>
  </si>
  <si>
    <t>Since all models are fully editable, you can modify all layouts and formulas to suit your needs. Day names and month names can be manually modified as well.</t>
  </si>
  <si>
    <t>More Product Information</t>
  </si>
  <si>
    <t>https://excelcalendars.net</t>
  </si>
  <si>
    <t>https://journalsheet.com</t>
  </si>
  <si>
    <t>event 10</t>
  </si>
  <si>
    <t>BUY PRO VERSION - 35 FULLY EDITABLE CALENDARS - FREE UPDATE FOREVER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</si>
</sst>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30" x14ac:knownFonts="1">
    <font>
      <sz val="11"/>
      <color theme="1"/>
      <name val="Calibri"/>
      <family val="2"/>
      <scheme val="minor"/>
    </font>
    <font>
      <sz val="11"/>
      <color theme="0"/>
      <name val="Calibri"/>
      <family val="2"/>
      <scheme val="minor"/>
    </font>
    <font>
      <sz val="11"/>
      <color theme="1"/>
      <name val="Rockwell"/>
      <family val="1"/>
    </font>
    <font>
      <sz val="10"/>
      <color theme="1"/>
      <name val="Calibri"/>
      <family val="2"/>
      <scheme val="minor"/>
    </font>
    <font>
      <b/>
      <sz val="11"/>
      <color theme="1"/>
      <name val="Rockwell"/>
      <family val="1"/>
    </font>
    <font>
      <b/>
      <sz val="11"/>
      <color theme="0"/>
      <name val="Calibri"/>
      <family val="2"/>
      <scheme val="minor"/>
    </font>
    <font>
      <sz val="11"/>
      <color rgb="FFFF0000"/>
      <name val="Calibri"/>
      <family val="2"/>
      <scheme val="minor"/>
    </font>
    <font>
      <sz val="36"/>
      <color theme="1"/>
      <name val="Rockwell"/>
      <family val="1"/>
    </font>
    <font>
      <sz val="28"/>
      <color theme="1"/>
      <name val="Rockwell"/>
      <family val="1"/>
    </font>
    <font>
      <i/>
      <sz val="14"/>
      <color theme="1"/>
      <name val="Segoe UI"/>
      <family val="2"/>
    </font>
    <font>
      <i/>
      <sz val="11"/>
      <color theme="1"/>
      <name val="Calibri"/>
      <family val="2"/>
      <scheme val="minor"/>
    </font>
    <font>
      <i/>
      <sz val="12"/>
      <color theme="1"/>
      <name val="Calibri"/>
      <family val="2"/>
      <scheme val="minor"/>
    </font>
    <font>
      <sz val="12"/>
      <color theme="1"/>
      <name val="Calibri"/>
      <family val="2"/>
      <scheme val="minor"/>
    </font>
    <font>
      <sz val="11"/>
      <color rgb="FF0070C0"/>
      <name val="Calibri"/>
      <family val="2"/>
      <scheme val="minor"/>
    </font>
    <font>
      <sz val="11"/>
      <color rgb="FF00B050"/>
      <name val="Calibri"/>
      <family val="2"/>
      <scheme val="minor"/>
    </font>
    <font>
      <sz val="16"/>
      <color theme="1"/>
      <name val="Rockwell"/>
      <family val="1"/>
    </font>
    <font>
      <sz val="20"/>
      <color theme="1"/>
      <name val="Rockwell"/>
      <family val="1"/>
    </font>
    <font>
      <sz val="11"/>
      <color theme="1"/>
      <name val="Candara"/>
      <family val="2"/>
    </font>
    <font>
      <sz val="48"/>
      <color theme="0"/>
      <name val="Rockwell"/>
      <family val="1"/>
    </font>
    <font>
      <sz val="28"/>
      <color theme="0"/>
      <name val="Rockwell"/>
      <family val="1"/>
    </font>
    <font>
      <b/>
      <sz val="11"/>
      <color theme="1"/>
      <name val="Calibri"/>
      <family val="2"/>
      <scheme val="minor"/>
    </font>
    <font>
      <i/>
      <sz val="11"/>
      <color theme="1" tint="0.499984740745262"/>
      <name val="Calibri"/>
      <family val="2"/>
      <scheme val="minor"/>
    </font>
    <font>
      <sz val="11"/>
      <name val="Calibri"/>
      <family val="2"/>
      <scheme val="minor"/>
    </font>
    <font>
      <sz val="10"/>
      <color theme="8"/>
      <name val="Wingdings 3"/>
      <family val="1"/>
      <charset val="2"/>
    </font>
    <font>
      <b/>
      <sz val="20"/>
      <color theme="0"/>
      <name val="Calibri"/>
      <family val="2"/>
      <scheme val="minor"/>
    </font>
    <font>
      <b/>
      <sz val="11"/>
      <color rgb="FF00B050"/>
      <name val="Calibri"/>
      <family val="2"/>
      <scheme val="minor"/>
    </font>
    <font>
      <b/>
      <sz val="11"/>
      <color rgb="FFFF0000"/>
      <name val="Calibri"/>
      <family val="2"/>
      <scheme val="minor"/>
    </font>
    <font>
      <b/>
      <sz val="11"/>
      <name val="Calibri"/>
      <family val="2"/>
      <scheme val="minor"/>
    </font>
    <font>
      <u/>
      <sz val="11"/>
      <color theme="10"/>
      <name val="Calibri"/>
      <family val="2"/>
      <scheme val="minor"/>
    </font>
    <font>
      <b/>
      <sz val="18"/>
      <color theme="2" tint="-0.89999084444715716"/>
      <name val="Calibri"/>
      <family val="2"/>
      <scheme val="minor"/>
    </font>
  </fonts>
  <fills count="8">
    <fill>
      <patternFill patternType="none"/>
    </fill>
    <fill>
      <patternFill patternType="gray125"/>
    </fill>
    <fill>
      <patternFill patternType="solid">
        <fgColor theme="2"/>
        <bgColor indexed="64"/>
      </patternFill>
    </fill>
    <fill>
      <patternFill patternType="solid">
        <fgColor theme="2" tint="-0.8999908444471571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bgColor indexed="64"/>
      </patternFill>
    </fill>
    <fill>
      <patternFill patternType="solid">
        <fgColor theme="8" tint="0.79998168889431442"/>
        <bgColor indexed="64"/>
      </patternFill>
    </fill>
  </fills>
  <borders count="22">
    <border>
      <left/>
      <right/>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2" tint="-0.89996032593768116"/>
      </left>
      <right/>
      <top style="thin">
        <color theme="2" tint="-0.89996032593768116"/>
      </top>
      <bottom style="thin">
        <color theme="2" tint="-0.89996032593768116"/>
      </bottom>
      <diagonal/>
    </border>
    <border>
      <left/>
      <right/>
      <top style="thin">
        <color auto="1"/>
      </top>
      <bottom style="thin">
        <color auto="1"/>
      </bottom>
      <diagonal/>
    </border>
    <border>
      <left style="thin">
        <color theme="8"/>
      </left>
      <right style="thin">
        <color theme="8"/>
      </right>
      <top style="thin">
        <color theme="8"/>
      </top>
      <bottom style="thin">
        <color theme="8"/>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right/>
      <top/>
      <bottom style="thin">
        <color theme="8"/>
      </bottom>
      <diagonal/>
    </border>
    <border>
      <left/>
      <right/>
      <top style="thin">
        <color theme="8"/>
      </top>
      <bottom/>
      <diagonal/>
    </border>
  </borders>
  <cellStyleXfs count="2">
    <xf numFmtId="0" fontId="0" fillId="0" borderId="0"/>
    <xf numFmtId="0" fontId="28" fillId="0" borderId="0" applyNumberFormat="0" applyFill="0" applyBorder="0" applyAlignment="0" applyProtection="0"/>
  </cellStyleXfs>
  <cellXfs count="111">
    <xf numFmtId="0" fontId="0" fillId="0" borderId="0" xfId="0"/>
    <xf numFmtId="0" fontId="0" fillId="0" borderId="0" xfId="0" applyFont="1"/>
    <xf numFmtId="0" fontId="0" fillId="0" borderId="0" xfId="0" applyFont="1" applyAlignment="1">
      <alignment vertical="center"/>
    </xf>
    <xf numFmtId="0" fontId="1" fillId="0" borderId="0" xfId="0" applyFont="1"/>
    <xf numFmtId="0" fontId="2" fillId="0" borderId="0" xfId="0" applyFont="1" applyBorder="1" applyAlignment="1" applyProtection="1">
      <alignment vertical="center"/>
      <protection locked="0"/>
    </xf>
    <xf numFmtId="0" fontId="7" fillId="0" borderId="0" xfId="0" applyFont="1"/>
    <xf numFmtId="164" fontId="7"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17" fontId="4" fillId="0" borderId="0" xfId="0" quotePrefix="1" applyNumberFormat="1" applyFont="1" applyBorder="1" applyAlignment="1" applyProtection="1">
      <alignment vertical="center"/>
      <protection locked="0"/>
    </xf>
    <xf numFmtId="0" fontId="0" fillId="0" borderId="0" xfId="0" applyFont="1" applyFill="1"/>
    <xf numFmtId="0" fontId="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8" fillId="0" borderId="0" xfId="0" applyFont="1" applyFill="1"/>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0" fillId="2" borderId="1" xfId="0" applyFill="1" applyBorder="1" applyAlignment="1">
      <alignment vertical="center"/>
    </xf>
    <xf numFmtId="0" fontId="15" fillId="2" borderId="1" xfId="0" applyFont="1" applyFill="1" applyBorder="1" applyAlignment="1">
      <alignment horizontal="right"/>
    </xf>
    <xf numFmtId="0" fontId="0" fillId="0" borderId="0" xfId="0" applyAlignment="1">
      <alignment vertical="center"/>
    </xf>
    <xf numFmtId="0" fontId="4" fillId="2" borderId="6" xfId="0" applyFont="1" applyFill="1" applyBorder="1"/>
    <xf numFmtId="0" fontId="4" fillId="2" borderId="2" xfId="0" applyFont="1" applyFill="1" applyBorder="1"/>
    <xf numFmtId="0" fontId="4" fillId="2" borderId="2" xfId="0" applyFont="1" applyFill="1" applyBorder="1" applyAlignment="1">
      <alignment horizontal="center"/>
    </xf>
    <xf numFmtId="0" fontId="3" fillId="0" borderId="2" xfId="0" applyFont="1" applyFill="1" applyBorder="1" applyAlignment="1">
      <alignment horizontal="center"/>
    </xf>
    <xf numFmtId="0" fontId="3" fillId="0" borderId="2" xfId="0" applyFont="1" applyBorder="1" applyAlignment="1">
      <alignment horizontal="center"/>
    </xf>
    <xf numFmtId="164" fontId="3" fillId="0" borderId="2" xfId="0" applyNumberFormat="1" applyFont="1" applyBorder="1" applyAlignment="1">
      <alignment horizontal="center"/>
    </xf>
    <xf numFmtId="0" fontId="13" fillId="0" borderId="7" xfId="0" applyFont="1" applyFill="1" applyBorder="1" applyAlignment="1">
      <alignment vertical="center"/>
    </xf>
    <xf numFmtId="0" fontId="6" fillId="0" borderId="7" xfId="0" applyFont="1" applyFill="1" applyBorder="1" applyAlignment="1">
      <alignment vertical="center"/>
    </xf>
    <xf numFmtId="0" fontId="14" fillId="0" borderId="8" xfId="0" applyFont="1" applyFill="1" applyBorder="1" applyAlignment="1">
      <alignment vertical="center"/>
    </xf>
    <xf numFmtId="0" fontId="1" fillId="0" borderId="0" xfId="0" applyFont="1" applyFill="1"/>
    <xf numFmtId="0" fontId="1" fillId="0" borderId="0" xfId="0" applyFont="1" applyFill="1" applyAlignment="1">
      <alignment vertical="center"/>
    </xf>
    <xf numFmtId="0" fontId="1" fillId="3" borderId="9" xfId="0" applyFont="1" applyFill="1" applyBorder="1" applyAlignment="1">
      <alignment vertical="center"/>
    </xf>
    <xf numFmtId="0" fontId="0" fillId="0" borderId="10" xfId="0" applyBorder="1"/>
    <xf numFmtId="0" fontId="12" fillId="0" borderId="3" xfId="0" applyFont="1" applyBorder="1" applyAlignment="1">
      <alignment vertical="center"/>
    </xf>
    <xf numFmtId="0" fontId="12" fillId="0" borderId="4" xfId="0" applyFont="1" applyBorder="1" applyAlignment="1">
      <alignment vertical="center"/>
    </xf>
    <xf numFmtId="0" fontId="0" fillId="0" borderId="0" xfId="0" applyAlignment="1">
      <alignment horizontal="center" vertical="center"/>
    </xf>
    <xf numFmtId="0" fontId="5" fillId="3" borderId="4" xfId="0" applyFont="1" applyFill="1" applyBorder="1" applyAlignment="1">
      <alignment horizontal="center" vertical="center"/>
    </xf>
    <xf numFmtId="0" fontId="5" fillId="3" borderId="4" xfId="0" applyFont="1" applyFill="1" applyBorder="1" applyAlignment="1">
      <alignment horizontal="right" vertical="center"/>
    </xf>
    <xf numFmtId="0" fontId="5" fillId="3" borderId="4" xfId="0" applyFont="1" applyFill="1" applyBorder="1" applyAlignment="1">
      <alignment horizontal="left" vertical="center"/>
    </xf>
    <xf numFmtId="0" fontId="0" fillId="0" borderId="4" xfId="0" applyBorder="1" applyAlignment="1">
      <alignment horizontal="center" vertical="center"/>
    </xf>
    <xf numFmtId="164" fontId="8" fillId="0" borderId="0" xfId="0" applyNumberFormat="1" applyFont="1" applyAlignment="1">
      <alignment horizontal="center" vertical="top"/>
    </xf>
    <xf numFmtId="164" fontId="17" fillId="0" borderId="0" xfId="0" applyNumberFormat="1" applyFont="1" applyBorder="1" applyAlignment="1" applyProtection="1">
      <alignment vertical="top"/>
    </xf>
    <xf numFmtId="164" fontId="17" fillId="0" borderId="0" xfId="0" applyNumberFormat="1" applyFont="1" applyBorder="1" applyAlignment="1" applyProtection="1">
      <alignment horizontal="center" vertical="top"/>
    </xf>
    <xf numFmtId="0" fontId="21" fillId="5" borderId="2" xfId="0" applyFont="1" applyFill="1" applyBorder="1" applyAlignment="1">
      <alignment horizontal="center" vertical="center"/>
    </xf>
    <xf numFmtId="0" fontId="21" fillId="5" borderId="2" xfId="0" applyFont="1" applyFill="1" applyBorder="1" applyAlignment="1" applyProtection="1">
      <alignment vertical="center"/>
      <protection locked="0"/>
    </xf>
    <xf numFmtId="0" fontId="21" fillId="5" borderId="5" xfId="0" applyFont="1" applyFill="1" applyBorder="1" applyAlignment="1">
      <alignment vertical="center"/>
    </xf>
    <xf numFmtId="0" fontId="21" fillId="5" borderId="5" xfId="0" applyFont="1" applyFill="1" applyBorder="1" applyAlignment="1" applyProtection="1">
      <alignment vertical="center"/>
      <protection locked="0"/>
    </xf>
    <xf numFmtId="0" fontId="22" fillId="0" borderId="0" xfId="0" applyFont="1" applyAlignment="1">
      <alignment horizontal="left"/>
    </xf>
    <xf numFmtId="0" fontId="5" fillId="6" borderId="0" xfId="0" applyFont="1" applyFill="1"/>
    <xf numFmtId="0" fontId="1" fillId="6" borderId="0" xfId="0" applyFont="1" applyFill="1"/>
    <xf numFmtId="0" fontId="22" fillId="6" borderId="0" xfId="0" applyFont="1" applyFill="1" applyAlignment="1">
      <alignment horizontal="left"/>
    </xf>
    <xf numFmtId="0" fontId="0" fillId="6" borderId="0" xfId="0" applyFill="1"/>
    <xf numFmtId="0" fontId="23" fillId="0" borderId="0" xfId="0" applyFont="1" applyAlignment="1">
      <alignment horizontal="center"/>
    </xf>
    <xf numFmtId="0" fontId="5" fillId="6" borderId="0" xfId="0" applyFont="1" applyFill="1" applyAlignment="1">
      <alignment vertical="center"/>
    </xf>
    <xf numFmtId="0" fontId="20" fillId="7" borderId="11" xfId="0" applyFont="1" applyFill="1" applyBorder="1" applyAlignment="1">
      <alignment horizontal="center" vertical="center" wrapText="1"/>
    </xf>
    <xf numFmtId="0" fontId="22" fillId="7" borderId="11" xfId="0" applyFont="1" applyFill="1" applyBorder="1" applyAlignment="1">
      <alignment horizontal="left" vertical="center" wrapText="1"/>
    </xf>
    <xf numFmtId="0" fontId="24" fillId="6" borderId="0" xfId="0" applyFont="1" applyFill="1" applyAlignment="1">
      <alignment horizontal="center" vertical="center"/>
    </xf>
    <xf numFmtId="0" fontId="0" fillId="0" borderId="11" xfId="0" applyBorder="1"/>
    <xf numFmtId="0" fontId="25" fillId="0" borderId="11" xfId="0" applyFont="1" applyBorder="1" applyAlignment="1">
      <alignment horizontal="center"/>
    </xf>
    <xf numFmtId="0" fontId="22" fillId="0" borderId="11" xfId="0" applyFont="1" applyBorder="1" applyAlignment="1">
      <alignment horizontal="left"/>
    </xf>
    <xf numFmtId="0" fontId="0" fillId="0" borderId="12" xfId="0" applyBorder="1" applyAlignment="1">
      <alignment horizontal="center"/>
    </xf>
    <xf numFmtId="0" fontId="0" fillId="0" borderId="0" xfId="0" applyAlignment="1">
      <alignment vertical="top" wrapText="1"/>
    </xf>
    <xf numFmtId="0" fontId="26" fillId="0" borderId="11" xfId="0" applyFont="1" applyBorder="1" applyAlignment="1">
      <alignment horizontal="center"/>
    </xf>
    <xf numFmtId="0" fontId="0" fillId="0" borderId="14" xfId="0" applyBorder="1" applyAlignment="1">
      <alignment horizontal="center"/>
    </xf>
    <xf numFmtId="0" fontId="27" fillId="0" borderId="11" xfId="0" applyFont="1" applyBorder="1" applyAlignment="1">
      <alignment horizontal="center"/>
    </xf>
    <xf numFmtId="0" fontId="0" fillId="0" borderId="16" xfId="0" applyBorder="1" applyAlignment="1">
      <alignment horizontal="center"/>
    </xf>
    <xf numFmtId="0" fontId="0" fillId="0" borderId="0" xfId="0" applyAlignment="1">
      <alignment horizontal="center"/>
    </xf>
    <xf numFmtId="0" fontId="27" fillId="0" borderId="11" xfId="0" applyFont="1" applyBorder="1" applyAlignment="1">
      <alignment horizontal="center" vertical="center"/>
    </xf>
    <xf numFmtId="0" fontId="0" fillId="0" borderId="11" xfId="0" applyFill="1" applyBorder="1"/>
    <xf numFmtId="0" fontId="0" fillId="0" borderId="18" xfId="0" applyFill="1" applyBorder="1" applyAlignment="1">
      <alignment vertical="top"/>
    </xf>
    <xf numFmtId="0" fontId="27" fillId="0" borderId="18" xfId="0" applyFont="1" applyBorder="1" applyAlignment="1">
      <alignment horizontal="center" vertical="top"/>
    </xf>
    <xf numFmtId="0" fontId="25" fillId="0" borderId="18" xfId="0" applyFont="1" applyBorder="1" applyAlignment="1">
      <alignment horizontal="center"/>
    </xf>
    <xf numFmtId="0" fontId="22" fillId="0" borderId="18" xfId="0" applyFont="1" applyBorder="1" applyAlignment="1">
      <alignment horizontal="left" vertical="top" wrapText="1"/>
    </xf>
    <xf numFmtId="0" fontId="0" fillId="0" borderId="0" xfId="0" applyAlignment="1">
      <alignment vertical="top"/>
    </xf>
    <xf numFmtId="0" fontId="0" fillId="0" borderId="19" xfId="0" applyFill="1" applyBorder="1" applyAlignment="1">
      <alignment vertical="top"/>
    </xf>
    <xf numFmtId="0" fontId="27" fillId="0" borderId="19" xfId="0" applyFont="1" applyBorder="1" applyAlignment="1">
      <alignment horizontal="center" vertical="top"/>
    </xf>
    <xf numFmtId="0" fontId="25" fillId="0" borderId="19" xfId="0" applyFont="1" applyBorder="1" applyAlignment="1">
      <alignment horizontal="center" vertical="top"/>
    </xf>
    <xf numFmtId="0" fontId="22" fillId="0" borderId="19" xfId="0" applyFont="1" applyBorder="1" applyAlignment="1">
      <alignment horizontal="left" vertical="top" wrapText="1"/>
    </xf>
    <xf numFmtId="0" fontId="22" fillId="0" borderId="11" xfId="0" applyFont="1" applyBorder="1" applyAlignment="1">
      <alignment horizontal="left" vertical="center"/>
    </xf>
    <xf numFmtId="0" fontId="25" fillId="0" borderId="18" xfId="0" applyFont="1" applyBorder="1" applyAlignment="1">
      <alignment horizontal="center" vertical="top"/>
    </xf>
    <xf numFmtId="0" fontId="0" fillId="0" borderId="19" xfId="0" applyFont="1" applyBorder="1"/>
    <xf numFmtId="0" fontId="0" fillId="0" borderId="20" xfId="0" applyBorder="1"/>
    <xf numFmtId="0" fontId="22" fillId="0" borderId="20" xfId="0" applyFont="1" applyBorder="1" applyAlignment="1">
      <alignment horizontal="left"/>
    </xf>
    <xf numFmtId="0" fontId="0" fillId="0" borderId="0" xfId="0" applyAlignment="1">
      <alignment horizontal="right" vertical="center"/>
    </xf>
    <xf numFmtId="0" fontId="22" fillId="0" borderId="0" xfId="0" applyFont="1" applyFill="1" applyBorder="1" applyAlignment="1">
      <alignment horizontal="left"/>
    </xf>
    <xf numFmtId="0" fontId="16" fillId="2" borderId="1" xfId="0" applyFont="1" applyFill="1" applyBorder="1" applyAlignment="1">
      <alignment horizontal="right"/>
    </xf>
    <xf numFmtId="164" fontId="7" fillId="0" borderId="0" xfId="0" applyNumberFormat="1" applyFont="1" applyBorder="1" applyAlignment="1" applyProtection="1">
      <alignment horizontal="center" vertical="center"/>
    </xf>
    <xf numFmtId="0" fontId="18" fillId="3" borderId="0" xfId="0" applyFont="1" applyFill="1" applyAlignment="1">
      <alignment horizontal="center" vertical="center"/>
    </xf>
    <xf numFmtId="164" fontId="19" fillId="3" borderId="0" xfId="0" applyNumberFormat="1" applyFont="1" applyFill="1" applyAlignment="1">
      <alignment horizontal="center" vertical="top"/>
    </xf>
    <xf numFmtId="0" fontId="9" fillId="2" borderId="0" xfId="0" applyFont="1" applyFill="1" applyAlignment="1">
      <alignment horizontal="left" wrapText="1"/>
    </xf>
    <xf numFmtId="0" fontId="11" fillId="2" borderId="0" xfId="0" applyFont="1" applyFill="1" applyAlignment="1">
      <alignment horizontal="right" vertical="center"/>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center" wrapText="1"/>
    </xf>
    <xf numFmtId="0" fontId="28" fillId="0" borderId="0" xfId="1" applyAlignment="1">
      <alignment horizontal="left"/>
    </xf>
    <xf numFmtId="0" fontId="0" fillId="0" borderId="0" xfId="0" applyAlignment="1">
      <alignment horizontal="center"/>
    </xf>
    <xf numFmtId="0" fontId="5" fillId="6" borderId="0" xfId="0" applyFont="1" applyFill="1" applyAlignment="1">
      <alignment horizontal="center" vertical="center"/>
    </xf>
    <xf numFmtId="0" fontId="0" fillId="0" borderId="13" xfId="0" applyBorder="1" applyAlignment="1">
      <alignment horizontal="left" wrapText="1"/>
    </xf>
    <xf numFmtId="0" fontId="0" fillId="0" borderId="15"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15" fontId="0" fillId="0" borderId="4" xfId="0" applyNumberFormat="1" applyBorder="1" applyAlignment="1" applyProtection="1">
      <alignment vertical="center"/>
      <protection locked="0"/>
    </xf>
    <xf numFmtId="0" fontId="0" fillId="4" borderId="4" xfId="0" applyFill="1" applyBorder="1" applyAlignment="1" applyProtection="1">
      <alignment vertical="center"/>
      <protection locked="0"/>
    </xf>
    <xf numFmtId="0" fontId="0" fillId="0" borderId="4" xfId="0"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10" fillId="0" borderId="10" xfId="0" applyFont="1" applyBorder="1" applyProtection="1">
      <protection locked="0"/>
    </xf>
    <xf numFmtId="0" fontId="0" fillId="0" borderId="2" xfId="0" applyFont="1" applyBorder="1" applyAlignment="1" applyProtection="1">
      <alignment vertical="center"/>
      <protection locked="0"/>
    </xf>
    <xf numFmtId="0" fontId="3" fillId="0" borderId="2" xfId="0" applyFont="1" applyFill="1" applyBorder="1" applyProtection="1">
      <protection locked="0"/>
    </xf>
    <xf numFmtId="0" fontId="3" fillId="0" borderId="2" xfId="0" applyFont="1" applyBorder="1" applyAlignment="1" applyProtection="1">
      <alignment horizontal="left"/>
      <protection locked="0"/>
    </xf>
    <xf numFmtId="164" fontId="3" fillId="0" borderId="2" xfId="0" applyNumberFormat="1" applyFont="1" applyBorder="1" applyAlignment="1" applyProtection="1">
      <alignment horizontal="left"/>
      <protection locked="0"/>
    </xf>
    <xf numFmtId="0" fontId="29" fillId="6" borderId="0" xfId="0" applyFont="1" applyFill="1"/>
  </cellXfs>
  <cellStyles count="2">
    <cellStyle name="Hyperlink" xfId="1" builtinId="8"/>
    <cellStyle name="Normal" xfId="0" builtinId="0"/>
  </cellStyles>
  <dxfs count="576">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
      <font>
        <color rgb="FF0070C0"/>
      </font>
      <fill>
        <patternFill>
          <bgColor rgb="FF0070C0"/>
        </patternFill>
      </fill>
    </dxf>
    <dxf>
      <font>
        <color rgb="FF00B050"/>
      </font>
      <fill>
        <patternFill>
          <bgColor rgb="FF00B050"/>
        </patternFill>
      </fill>
    </dxf>
    <dxf>
      <font>
        <color rgb="FFFF0000"/>
      </font>
      <fill>
        <patternFill>
          <bgColor rgb="FFFF0000"/>
        </patternFill>
      </fill>
    </dxf>
    <dxf>
      <font>
        <color rgb="FF0070C0"/>
      </font>
    </dxf>
    <dxf>
      <font>
        <color rgb="FF00B050"/>
      </font>
    </dxf>
    <dxf>
      <font>
        <color rgb="FFFF0000"/>
      </font>
    </dxf>
    <dxf>
      <fill>
        <patternFill>
          <bgColor them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atfreecartpro.com/ecom/gb.php?&amp;c=single&amp;cl=353533&amp;i=1627318"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304800</xdr:colOff>
      <xdr:row>2</xdr:row>
      <xdr:rowOff>6350</xdr:rowOff>
    </xdr:from>
    <xdr:to>
      <xdr:col>8</xdr:col>
      <xdr:colOff>1581150</xdr:colOff>
      <xdr:row>6</xdr:row>
      <xdr:rowOff>133350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6950" y="374650"/>
          <a:ext cx="1587500" cy="863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journalsheet.com/" TargetMode="External"/><Relationship Id="rId1" Type="http://schemas.openxmlformats.org/officeDocument/2006/relationships/hyperlink" Target="https://excelcalendars.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election activeCell="G26" sqref="G26"/>
    </sheetView>
  </sheetViews>
  <sheetFormatPr defaultColWidth="0" defaultRowHeight="14.5" zeroHeight="1" x14ac:dyDescent="0.35"/>
  <cols>
    <col min="1" max="1" width="4.08984375" customWidth="1"/>
    <col min="2" max="2" width="11.26953125" customWidth="1"/>
    <col min="3" max="3" width="16.54296875" customWidth="1"/>
    <col min="4" max="4" width="3.54296875" customWidth="1"/>
    <col min="5" max="5" width="4.81640625" style="33" bestFit="1" customWidth="1"/>
    <col min="6" max="6" width="11.54296875" style="17" customWidth="1"/>
    <col min="7" max="7" width="14" style="17" customWidth="1"/>
    <col min="8" max="8" width="54.453125" style="17" customWidth="1"/>
    <col min="9" max="9" width="12" style="17" customWidth="1"/>
    <col min="10" max="10" width="3.54296875" customWidth="1"/>
    <col min="11" max="11" width="4.6328125" customWidth="1"/>
    <col min="12" max="12" width="76.08984375" customWidth="1"/>
    <col min="13" max="13" width="26.26953125" customWidth="1"/>
    <col min="14" max="14" width="5.7265625" customWidth="1"/>
    <col min="15" max="16384" width="8.7265625" hidden="1"/>
  </cols>
  <sheetData>
    <row r="1" spans="1:18" x14ac:dyDescent="0.35"/>
    <row r="2" spans="1:18" ht="25.5" thickBot="1" x14ac:dyDescent="0.55000000000000004">
      <c r="B2" s="15"/>
      <c r="C2" s="16" t="s">
        <v>24</v>
      </c>
      <c r="E2" s="83" t="s">
        <v>47</v>
      </c>
      <c r="F2" s="83"/>
      <c r="G2" s="83"/>
      <c r="H2" s="83"/>
      <c r="I2" s="83"/>
      <c r="K2" s="15"/>
      <c r="L2" s="16"/>
      <c r="M2" s="16" t="s">
        <v>28</v>
      </c>
    </row>
    <row r="3" spans="1:18" ht="15" thickTop="1" x14ac:dyDescent="0.35">
      <c r="B3" s="17"/>
      <c r="C3" s="17"/>
    </row>
    <row r="4" spans="1:18" x14ac:dyDescent="0.35">
      <c r="A4" s="27"/>
      <c r="B4" s="43" t="s">
        <v>12</v>
      </c>
      <c r="C4" s="41">
        <v>2020</v>
      </c>
      <c r="E4" s="34" t="s">
        <v>48</v>
      </c>
      <c r="F4" s="35" t="s">
        <v>49</v>
      </c>
      <c r="G4" s="36" t="s">
        <v>50</v>
      </c>
      <c r="H4" s="36" t="s">
        <v>51</v>
      </c>
      <c r="I4" s="36" t="s">
        <v>26</v>
      </c>
      <c r="K4" s="30">
        <v>1</v>
      </c>
      <c r="L4" s="105" t="s">
        <v>15</v>
      </c>
      <c r="M4" s="105" t="s">
        <v>16</v>
      </c>
    </row>
    <row r="5" spans="1:18" x14ac:dyDescent="0.35">
      <c r="A5" s="27">
        <f>IF(Setup!C5="Sunday",1,2)</f>
        <v>1</v>
      </c>
      <c r="B5" s="44" t="s">
        <v>25</v>
      </c>
      <c r="C5" s="42" t="s">
        <v>23</v>
      </c>
      <c r="E5" s="37">
        <v>1</v>
      </c>
      <c r="F5" s="101">
        <v>43831</v>
      </c>
      <c r="G5" s="102" t="s">
        <v>52</v>
      </c>
      <c r="H5" s="103"/>
      <c r="I5" s="104" t="s">
        <v>22</v>
      </c>
      <c r="K5" s="30">
        <v>2</v>
      </c>
      <c r="L5" s="105" t="s">
        <v>17</v>
      </c>
      <c r="M5" s="105" t="s">
        <v>18</v>
      </c>
      <c r="P5">
        <f t="shared" ref="P5:P54" si="0">IF(I5=Business,F5,"")</f>
        <v>43831</v>
      </c>
      <c r="Q5" t="str">
        <f t="shared" ref="Q5:Q54" si="1">IF(I5=Holiday,F5,"")</f>
        <v/>
      </c>
      <c r="R5" t="str">
        <f t="shared" ref="R5:R54" si="2">IF(I5=Event,F5,"")</f>
        <v/>
      </c>
    </row>
    <row r="6" spans="1:18" x14ac:dyDescent="0.35">
      <c r="A6" s="28">
        <f>IF(C6="Saturday Only",1,IF(C6="Sunday Only",2,3))</f>
        <v>3</v>
      </c>
      <c r="B6" s="29" t="s">
        <v>13</v>
      </c>
      <c r="C6" s="106" t="s">
        <v>61</v>
      </c>
      <c r="E6" s="37">
        <v>2</v>
      </c>
      <c r="F6" s="101">
        <f>F5+32</f>
        <v>43863</v>
      </c>
      <c r="G6" s="102" t="s">
        <v>53</v>
      </c>
      <c r="H6" s="103"/>
      <c r="I6" s="104" t="s">
        <v>14</v>
      </c>
      <c r="K6" s="30">
        <v>3</v>
      </c>
      <c r="L6" s="105" t="s">
        <v>19</v>
      </c>
      <c r="M6" s="105" t="s">
        <v>20</v>
      </c>
      <c r="P6" t="str">
        <f t="shared" si="0"/>
        <v/>
      </c>
      <c r="Q6">
        <f t="shared" si="1"/>
        <v>43863</v>
      </c>
      <c r="R6" t="str">
        <f t="shared" si="2"/>
        <v/>
      </c>
    </row>
    <row r="7" spans="1:18" x14ac:dyDescent="0.35">
      <c r="E7" s="37">
        <v>3</v>
      </c>
      <c r="F7" s="101">
        <f>F6+2</f>
        <v>43865</v>
      </c>
      <c r="G7" s="102" t="s">
        <v>54</v>
      </c>
      <c r="H7" s="103"/>
      <c r="I7" s="104" t="s">
        <v>14</v>
      </c>
      <c r="K7" s="30">
        <v>4</v>
      </c>
      <c r="L7" s="105" t="s">
        <v>29</v>
      </c>
      <c r="M7" s="105" t="s">
        <v>30</v>
      </c>
      <c r="P7" t="str">
        <f t="shared" si="0"/>
        <v/>
      </c>
      <c r="Q7">
        <f t="shared" si="1"/>
        <v>43865</v>
      </c>
      <c r="R7" t="str">
        <f t="shared" si="2"/>
        <v/>
      </c>
    </row>
    <row r="8" spans="1:18" x14ac:dyDescent="0.35">
      <c r="A8" s="27"/>
      <c r="B8" s="18" t="s">
        <v>26</v>
      </c>
      <c r="C8" s="17"/>
      <c r="E8" s="37">
        <v>4</v>
      </c>
      <c r="F8" s="101">
        <f t="shared" ref="F8:F10" si="3">F7+2</f>
        <v>43867</v>
      </c>
      <c r="G8" s="102" t="s">
        <v>55</v>
      </c>
      <c r="H8" s="103"/>
      <c r="I8" s="104" t="s">
        <v>14</v>
      </c>
      <c r="K8" s="30">
        <v>5</v>
      </c>
      <c r="L8" s="105" t="s">
        <v>31</v>
      </c>
      <c r="M8" s="105" t="s">
        <v>32</v>
      </c>
      <c r="P8" t="str">
        <f t="shared" si="0"/>
        <v/>
      </c>
      <c r="Q8">
        <f t="shared" si="1"/>
        <v>43867</v>
      </c>
      <c r="R8" t="str">
        <f t="shared" si="2"/>
        <v/>
      </c>
    </row>
    <row r="9" spans="1:18" x14ac:dyDescent="0.35">
      <c r="B9" s="24" t="s">
        <v>22</v>
      </c>
      <c r="C9" s="17"/>
      <c r="E9" s="37">
        <v>5</v>
      </c>
      <c r="F9" s="101">
        <f t="shared" si="3"/>
        <v>43869</v>
      </c>
      <c r="G9" s="102" t="s">
        <v>56</v>
      </c>
      <c r="H9" s="103"/>
      <c r="I9" s="104" t="s">
        <v>14</v>
      </c>
      <c r="K9" s="30">
        <v>6</v>
      </c>
      <c r="L9" s="105" t="s">
        <v>33</v>
      </c>
      <c r="M9" s="105" t="s">
        <v>34</v>
      </c>
      <c r="P9" t="str">
        <f t="shared" si="0"/>
        <v/>
      </c>
      <c r="Q9">
        <f t="shared" si="1"/>
        <v>43869</v>
      </c>
      <c r="R9" t="str">
        <f t="shared" si="2"/>
        <v/>
      </c>
    </row>
    <row r="10" spans="1:18" x14ac:dyDescent="0.35">
      <c r="B10" s="25" t="s">
        <v>14</v>
      </c>
      <c r="C10" s="17"/>
      <c r="E10" s="37">
        <v>6</v>
      </c>
      <c r="F10" s="101">
        <f t="shared" si="3"/>
        <v>43871</v>
      </c>
      <c r="G10" s="102" t="s">
        <v>57</v>
      </c>
      <c r="H10" s="103"/>
      <c r="I10" s="104" t="s">
        <v>14</v>
      </c>
      <c r="K10" s="30">
        <v>7</v>
      </c>
      <c r="L10" s="105" t="s">
        <v>35</v>
      </c>
      <c r="M10" s="105" t="s">
        <v>36</v>
      </c>
      <c r="P10" t="str">
        <f t="shared" si="0"/>
        <v/>
      </c>
      <c r="Q10">
        <f t="shared" si="1"/>
        <v>43871</v>
      </c>
      <c r="R10" t="str">
        <f t="shared" si="2"/>
        <v/>
      </c>
    </row>
    <row r="11" spans="1:18" x14ac:dyDescent="0.35">
      <c r="B11" s="26" t="s">
        <v>21</v>
      </c>
      <c r="C11" s="17"/>
      <c r="E11" s="37">
        <v>7</v>
      </c>
      <c r="F11" s="101">
        <f t="shared" ref="F11" si="4">F10+32</f>
        <v>43903</v>
      </c>
      <c r="G11" s="102" t="s">
        <v>58</v>
      </c>
      <c r="H11" s="103"/>
      <c r="I11" s="104" t="s">
        <v>21</v>
      </c>
      <c r="K11" s="30">
        <v>8</v>
      </c>
      <c r="L11" s="105" t="s">
        <v>37</v>
      </c>
      <c r="M11" s="105" t="s">
        <v>38</v>
      </c>
      <c r="P11" t="str">
        <f t="shared" si="0"/>
        <v/>
      </c>
      <c r="Q11" t="str">
        <f t="shared" si="1"/>
        <v/>
      </c>
      <c r="R11">
        <f t="shared" si="2"/>
        <v>43903</v>
      </c>
    </row>
    <row r="12" spans="1:18" x14ac:dyDescent="0.35">
      <c r="B12" s="17"/>
      <c r="C12" s="17"/>
      <c r="E12" s="37">
        <v>8</v>
      </c>
      <c r="F12" s="101">
        <v>43838</v>
      </c>
      <c r="G12" s="102" t="s">
        <v>59</v>
      </c>
      <c r="H12" s="103"/>
      <c r="I12" s="104" t="s">
        <v>21</v>
      </c>
      <c r="K12" s="30">
        <v>9</v>
      </c>
      <c r="L12" s="105" t="s">
        <v>39</v>
      </c>
      <c r="M12" s="105" t="s">
        <v>40</v>
      </c>
      <c r="P12" t="str">
        <f t="shared" si="0"/>
        <v/>
      </c>
      <c r="Q12" t="str">
        <f t="shared" si="1"/>
        <v/>
      </c>
      <c r="R12">
        <f t="shared" si="2"/>
        <v>43838</v>
      </c>
    </row>
    <row r="13" spans="1:18" x14ac:dyDescent="0.35">
      <c r="B13" s="19" t="s">
        <v>27</v>
      </c>
      <c r="C13" s="20"/>
      <c r="E13" s="37">
        <v>9</v>
      </c>
      <c r="F13" s="101">
        <v>43839</v>
      </c>
      <c r="G13" s="102" t="s">
        <v>60</v>
      </c>
      <c r="H13" s="103"/>
      <c r="I13" s="104" t="s">
        <v>21</v>
      </c>
      <c r="K13" s="30">
        <v>10</v>
      </c>
      <c r="L13" s="105" t="s">
        <v>41</v>
      </c>
      <c r="M13" s="105" t="s">
        <v>42</v>
      </c>
      <c r="P13" t="str">
        <f t="shared" si="0"/>
        <v/>
      </c>
      <c r="Q13" t="str">
        <f t="shared" si="1"/>
        <v/>
      </c>
      <c r="R13">
        <f t="shared" si="2"/>
        <v>43839</v>
      </c>
    </row>
    <row r="14" spans="1:18" x14ac:dyDescent="0.35">
      <c r="B14" s="21">
        <v>1</v>
      </c>
      <c r="C14" s="107" t="s">
        <v>0</v>
      </c>
      <c r="E14" s="37">
        <v>10</v>
      </c>
      <c r="F14" s="101">
        <v>43926</v>
      </c>
      <c r="G14" s="102" t="s">
        <v>163</v>
      </c>
      <c r="H14" s="103"/>
      <c r="I14" s="104" t="s">
        <v>21</v>
      </c>
      <c r="K14" s="30">
        <v>11</v>
      </c>
      <c r="L14" s="105" t="s">
        <v>43</v>
      </c>
      <c r="M14" s="105" t="s">
        <v>44</v>
      </c>
      <c r="P14" t="str">
        <f t="shared" si="0"/>
        <v/>
      </c>
      <c r="Q14" t="str">
        <f t="shared" si="1"/>
        <v/>
      </c>
      <c r="R14">
        <f t="shared" si="2"/>
        <v>43926</v>
      </c>
    </row>
    <row r="15" spans="1:18" x14ac:dyDescent="0.35">
      <c r="B15" s="22">
        <v>2</v>
      </c>
      <c r="C15" s="108" t="s">
        <v>1</v>
      </c>
      <c r="E15" s="37">
        <v>11</v>
      </c>
      <c r="F15" s="101"/>
      <c r="G15" s="102"/>
      <c r="H15" s="103"/>
      <c r="I15" s="104"/>
      <c r="K15" s="30">
        <v>12</v>
      </c>
      <c r="L15" s="105" t="s">
        <v>45</v>
      </c>
      <c r="M15" s="105" t="s">
        <v>46</v>
      </c>
      <c r="P15" t="str">
        <f t="shared" si="0"/>
        <v/>
      </c>
      <c r="Q15" t="str">
        <f t="shared" si="1"/>
        <v/>
      </c>
      <c r="R15" t="str">
        <f t="shared" si="2"/>
        <v/>
      </c>
    </row>
    <row r="16" spans="1:18" x14ac:dyDescent="0.35">
      <c r="B16" s="22">
        <v>3</v>
      </c>
      <c r="C16" s="108" t="s">
        <v>2</v>
      </c>
      <c r="E16" s="37">
        <v>12</v>
      </c>
      <c r="F16" s="101"/>
      <c r="G16" s="102"/>
      <c r="H16" s="103"/>
      <c r="I16" s="104"/>
      <c r="K16" s="30">
        <v>13</v>
      </c>
      <c r="L16" s="105"/>
      <c r="M16" s="105"/>
      <c r="P16" t="str">
        <f t="shared" si="0"/>
        <v/>
      </c>
      <c r="Q16" t="str">
        <f t="shared" si="1"/>
        <v/>
      </c>
      <c r="R16" t="str">
        <f t="shared" si="2"/>
        <v/>
      </c>
    </row>
    <row r="17" spans="2:18" x14ac:dyDescent="0.35">
      <c r="B17" s="22">
        <v>4</v>
      </c>
      <c r="C17" s="108" t="s">
        <v>3</v>
      </c>
      <c r="E17" s="37">
        <v>13</v>
      </c>
      <c r="F17" s="101"/>
      <c r="G17" s="102"/>
      <c r="H17" s="103"/>
      <c r="I17" s="104"/>
      <c r="K17" s="30">
        <v>14</v>
      </c>
      <c r="L17" s="105"/>
      <c r="M17" s="105"/>
      <c r="P17" t="str">
        <f t="shared" si="0"/>
        <v/>
      </c>
      <c r="Q17" t="str">
        <f t="shared" si="1"/>
        <v/>
      </c>
      <c r="R17" t="str">
        <f t="shared" si="2"/>
        <v/>
      </c>
    </row>
    <row r="18" spans="2:18" x14ac:dyDescent="0.35">
      <c r="B18" s="23">
        <v>5</v>
      </c>
      <c r="C18" s="109" t="s">
        <v>4</v>
      </c>
      <c r="E18" s="37">
        <v>14</v>
      </c>
      <c r="F18" s="101"/>
      <c r="G18" s="102"/>
      <c r="H18" s="103"/>
      <c r="I18" s="104"/>
      <c r="K18" s="30">
        <v>15</v>
      </c>
      <c r="L18" s="105"/>
      <c r="M18" s="105"/>
      <c r="P18" t="str">
        <f t="shared" si="0"/>
        <v/>
      </c>
      <c r="Q18" t="str">
        <f t="shared" si="1"/>
        <v/>
      </c>
      <c r="R18" t="str">
        <f t="shared" si="2"/>
        <v/>
      </c>
    </row>
    <row r="19" spans="2:18" x14ac:dyDescent="0.35">
      <c r="B19" s="22">
        <v>6</v>
      </c>
      <c r="C19" s="108" t="s">
        <v>5</v>
      </c>
      <c r="E19" s="37">
        <v>15</v>
      </c>
      <c r="F19" s="101"/>
      <c r="G19" s="102"/>
      <c r="H19" s="103"/>
      <c r="I19" s="104"/>
      <c r="K19" s="30">
        <v>16</v>
      </c>
      <c r="L19" s="105"/>
      <c r="M19" s="105"/>
      <c r="P19" t="str">
        <f t="shared" si="0"/>
        <v/>
      </c>
      <c r="Q19" t="str">
        <f t="shared" si="1"/>
        <v/>
      </c>
      <c r="R19" t="str">
        <f t="shared" si="2"/>
        <v/>
      </c>
    </row>
    <row r="20" spans="2:18" x14ac:dyDescent="0.35">
      <c r="B20" s="22">
        <v>7</v>
      </c>
      <c r="C20" s="108" t="s">
        <v>6</v>
      </c>
      <c r="E20" s="37">
        <v>16</v>
      </c>
      <c r="F20" s="101"/>
      <c r="G20" s="102"/>
      <c r="H20" s="103"/>
      <c r="I20" s="104"/>
      <c r="K20" s="30">
        <v>17</v>
      </c>
      <c r="L20" s="105"/>
      <c r="M20" s="105"/>
      <c r="P20" t="str">
        <f t="shared" si="0"/>
        <v/>
      </c>
      <c r="Q20" t="str">
        <f t="shared" si="1"/>
        <v/>
      </c>
      <c r="R20" t="str">
        <f t="shared" si="2"/>
        <v/>
      </c>
    </row>
    <row r="21" spans="2:18" x14ac:dyDescent="0.35">
      <c r="B21" s="22">
        <v>8</v>
      </c>
      <c r="C21" s="108" t="s">
        <v>7</v>
      </c>
      <c r="E21" s="37">
        <v>17</v>
      </c>
      <c r="F21" s="101"/>
      <c r="G21" s="102"/>
      <c r="H21" s="103"/>
      <c r="I21" s="104"/>
      <c r="K21" s="30">
        <v>18</v>
      </c>
      <c r="L21" s="105"/>
      <c r="M21" s="105"/>
      <c r="P21" t="str">
        <f t="shared" si="0"/>
        <v/>
      </c>
      <c r="Q21" t="str">
        <f t="shared" si="1"/>
        <v/>
      </c>
      <c r="R21" t="str">
        <f t="shared" si="2"/>
        <v/>
      </c>
    </row>
    <row r="22" spans="2:18" x14ac:dyDescent="0.35">
      <c r="B22" s="23">
        <v>9</v>
      </c>
      <c r="C22" s="109" t="s">
        <v>8</v>
      </c>
      <c r="E22" s="37">
        <v>18</v>
      </c>
      <c r="F22" s="101"/>
      <c r="G22" s="102"/>
      <c r="H22" s="103"/>
      <c r="I22" s="104"/>
      <c r="K22" s="30">
        <v>19</v>
      </c>
      <c r="L22" s="105"/>
      <c r="M22" s="105"/>
      <c r="P22" t="str">
        <f t="shared" si="0"/>
        <v/>
      </c>
      <c r="Q22" t="str">
        <f t="shared" si="1"/>
        <v/>
      </c>
      <c r="R22" t="str">
        <f t="shared" si="2"/>
        <v/>
      </c>
    </row>
    <row r="23" spans="2:18" x14ac:dyDescent="0.35">
      <c r="B23" s="22">
        <v>10</v>
      </c>
      <c r="C23" s="108" t="s">
        <v>9</v>
      </c>
      <c r="E23" s="37">
        <v>19</v>
      </c>
      <c r="F23" s="101"/>
      <c r="G23" s="102"/>
      <c r="H23" s="103"/>
      <c r="I23" s="104"/>
      <c r="K23" s="30">
        <v>20</v>
      </c>
      <c r="L23" s="105"/>
      <c r="M23" s="105"/>
      <c r="P23" t="str">
        <f t="shared" si="0"/>
        <v/>
      </c>
      <c r="Q23" t="str">
        <f t="shared" si="1"/>
        <v/>
      </c>
      <c r="R23" t="str">
        <f t="shared" si="2"/>
        <v/>
      </c>
    </row>
    <row r="24" spans="2:18" x14ac:dyDescent="0.35">
      <c r="B24" s="22">
        <v>11</v>
      </c>
      <c r="C24" s="108" t="s">
        <v>10</v>
      </c>
      <c r="E24" s="37">
        <v>20</v>
      </c>
      <c r="F24" s="101"/>
      <c r="G24" s="102"/>
      <c r="H24" s="103"/>
      <c r="I24" s="104"/>
      <c r="K24" s="30">
        <v>21</v>
      </c>
      <c r="L24" s="105"/>
      <c r="M24" s="105"/>
      <c r="P24" t="str">
        <f t="shared" si="0"/>
        <v/>
      </c>
      <c r="Q24" t="str">
        <f t="shared" si="1"/>
        <v/>
      </c>
      <c r="R24" t="str">
        <f t="shared" si="2"/>
        <v/>
      </c>
    </row>
    <row r="25" spans="2:18" x14ac:dyDescent="0.35">
      <c r="B25" s="22">
        <v>12</v>
      </c>
      <c r="C25" s="108" t="s">
        <v>11</v>
      </c>
      <c r="E25" s="37">
        <v>21</v>
      </c>
      <c r="F25" s="101"/>
      <c r="G25" s="102"/>
      <c r="H25" s="103"/>
      <c r="I25" s="104"/>
      <c r="K25" s="30">
        <v>22</v>
      </c>
      <c r="L25" s="105"/>
      <c r="M25" s="105"/>
      <c r="P25" t="str">
        <f t="shared" si="0"/>
        <v/>
      </c>
      <c r="Q25" t="str">
        <f t="shared" si="1"/>
        <v/>
      </c>
      <c r="R25" t="str">
        <f t="shared" si="2"/>
        <v/>
      </c>
    </row>
    <row r="26" spans="2:18" x14ac:dyDescent="0.35">
      <c r="E26" s="37">
        <v>22</v>
      </c>
      <c r="F26" s="101"/>
      <c r="G26" s="102"/>
      <c r="H26" s="103"/>
      <c r="I26" s="104"/>
      <c r="K26" s="30">
        <v>23</v>
      </c>
      <c r="L26" s="105"/>
      <c r="M26" s="105"/>
      <c r="P26" t="str">
        <f t="shared" si="0"/>
        <v/>
      </c>
      <c r="Q26" t="str">
        <f t="shared" si="1"/>
        <v/>
      </c>
      <c r="R26" t="str">
        <f t="shared" si="2"/>
        <v/>
      </c>
    </row>
    <row r="27" spans="2:18" x14ac:dyDescent="0.35">
      <c r="E27" s="37">
        <v>23</v>
      </c>
      <c r="F27" s="101"/>
      <c r="G27" s="102"/>
      <c r="H27" s="103"/>
      <c r="I27" s="104"/>
      <c r="K27" s="30">
        <v>24</v>
      </c>
      <c r="L27" s="105"/>
      <c r="M27" s="105"/>
      <c r="P27" t="str">
        <f t="shared" si="0"/>
        <v/>
      </c>
      <c r="Q27" t="str">
        <f t="shared" si="1"/>
        <v/>
      </c>
      <c r="R27" t="str">
        <f t="shared" si="2"/>
        <v/>
      </c>
    </row>
    <row r="28" spans="2:18" x14ac:dyDescent="0.35">
      <c r="E28" s="37">
        <v>24</v>
      </c>
      <c r="F28" s="101"/>
      <c r="G28" s="102"/>
      <c r="H28" s="103"/>
      <c r="I28" s="104"/>
      <c r="K28" s="30">
        <v>25</v>
      </c>
      <c r="L28" s="105"/>
      <c r="M28" s="105"/>
      <c r="P28" t="str">
        <f t="shared" si="0"/>
        <v/>
      </c>
      <c r="Q28" t="str">
        <f t="shared" si="1"/>
        <v/>
      </c>
      <c r="R28" t="str">
        <f t="shared" si="2"/>
        <v/>
      </c>
    </row>
    <row r="29" spans="2:18" x14ac:dyDescent="0.35">
      <c r="E29" s="37">
        <v>25</v>
      </c>
      <c r="F29" s="101"/>
      <c r="G29" s="102"/>
      <c r="H29" s="103"/>
      <c r="I29" s="104"/>
      <c r="K29" s="30">
        <v>26</v>
      </c>
      <c r="L29" s="105"/>
      <c r="M29" s="105"/>
      <c r="P29" t="str">
        <f t="shared" si="0"/>
        <v/>
      </c>
      <c r="Q29" t="str">
        <f t="shared" si="1"/>
        <v/>
      </c>
      <c r="R29" t="str">
        <f t="shared" si="2"/>
        <v/>
      </c>
    </row>
    <row r="30" spans="2:18" x14ac:dyDescent="0.35">
      <c r="E30" s="37">
        <v>26</v>
      </c>
      <c r="F30" s="101"/>
      <c r="G30" s="102"/>
      <c r="H30" s="103"/>
      <c r="I30" s="104"/>
      <c r="K30" s="30">
        <v>27</v>
      </c>
      <c r="L30" s="105"/>
      <c r="M30" s="105"/>
      <c r="P30" t="str">
        <f t="shared" si="0"/>
        <v/>
      </c>
      <c r="Q30" t="str">
        <f t="shared" si="1"/>
        <v/>
      </c>
      <c r="R30" t="str">
        <f t="shared" si="2"/>
        <v/>
      </c>
    </row>
    <row r="31" spans="2:18" x14ac:dyDescent="0.35">
      <c r="E31" s="37">
        <v>27</v>
      </c>
      <c r="F31" s="101"/>
      <c r="G31" s="102"/>
      <c r="H31" s="103"/>
      <c r="I31" s="104"/>
      <c r="K31" s="30">
        <v>28</v>
      </c>
      <c r="L31" s="105"/>
      <c r="M31" s="105"/>
      <c r="P31" t="str">
        <f t="shared" si="0"/>
        <v/>
      </c>
      <c r="Q31" t="str">
        <f t="shared" si="1"/>
        <v/>
      </c>
      <c r="R31" t="str">
        <f t="shared" si="2"/>
        <v/>
      </c>
    </row>
    <row r="32" spans="2:18" x14ac:dyDescent="0.35">
      <c r="E32" s="37">
        <v>28</v>
      </c>
      <c r="F32" s="101"/>
      <c r="G32" s="102"/>
      <c r="H32" s="103"/>
      <c r="I32" s="104"/>
      <c r="K32" s="30">
        <v>29</v>
      </c>
      <c r="L32" s="105"/>
      <c r="M32" s="105"/>
      <c r="P32" t="str">
        <f t="shared" si="0"/>
        <v/>
      </c>
      <c r="Q32" t="str">
        <f t="shared" si="1"/>
        <v/>
      </c>
      <c r="R32" t="str">
        <f t="shared" si="2"/>
        <v/>
      </c>
    </row>
    <row r="33" spans="5:18" x14ac:dyDescent="0.35">
      <c r="E33" s="37">
        <v>29</v>
      </c>
      <c r="F33" s="101"/>
      <c r="G33" s="102"/>
      <c r="H33" s="103"/>
      <c r="I33" s="104"/>
      <c r="K33" s="30">
        <v>30</v>
      </c>
      <c r="L33" s="105"/>
      <c r="M33" s="105"/>
      <c r="P33" t="str">
        <f t="shared" si="0"/>
        <v/>
      </c>
      <c r="Q33" t="str">
        <f t="shared" si="1"/>
        <v/>
      </c>
      <c r="R33" t="str">
        <f t="shared" si="2"/>
        <v/>
      </c>
    </row>
    <row r="34" spans="5:18" x14ac:dyDescent="0.35">
      <c r="E34" s="37">
        <v>30</v>
      </c>
      <c r="F34" s="101"/>
      <c r="G34" s="102"/>
      <c r="H34" s="103"/>
      <c r="I34" s="104"/>
      <c r="P34" t="str">
        <f t="shared" si="0"/>
        <v/>
      </c>
      <c r="Q34" t="str">
        <f t="shared" si="1"/>
        <v/>
      </c>
      <c r="R34" t="str">
        <f t="shared" si="2"/>
        <v/>
      </c>
    </row>
    <row r="35" spans="5:18" x14ac:dyDescent="0.35">
      <c r="E35" s="37">
        <v>31</v>
      </c>
      <c r="F35" s="101"/>
      <c r="G35" s="102"/>
      <c r="H35" s="103"/>
      <c r="I35" s="104"/>
      <c r="P35" t="str">
        <f t="shared" si="0"/>
        <v/>
      </c>
      <c r="Q35" t="str">
        <f t="shared" si="1"/>
        <v/>
      </c>
      <c r="R35" t="str">
        <f t="shared" si="2"/>
        <v/>
      </c>
    </row>
    <row r="36" spans="5:18" x14ac:dyDescent="0.35">
      <c r="E36" s="37">
        <v>32</v>
      </c>
      <c r="F36" s="101"/>
      <c r="G36" s="102"/>
      <c r="H36" s="103"/>
      <c r="I36" s="104"/>
      <c r="P36" t="str">
        <f t="shared" si="0"/>
        <v/>
      </c>
      <c r="Q36" t="str">
        <f t="shared" si="1"/>
        <v/>
      </c>
      <c r="R36" t="str">
        <f t="shared" si="2"/>
        <v/>
      </c>
    </row>
    <row r="37" spans="5:18" x14ac:dyDescent="0.35">
      <c r="E37" s="37">
        <v>33</v>
      </c>
      <c r="F37" s="101"/>
      <c r="G37" s="102"/>
      <c r="H37" s="103"/>
      <c r="I37" s="104"/>
      <c r="P37" t="str">
        <f t="shared" si="0"/>
        <v/>
      </c>
      <c r="Q37" t="str">
        <f t="shared" si="1"/>
        <v/>
      </c>
      <c r="R37" t="str">
        <f t="shared" si="2"/>
        <v/>
      </c>
    </row>
    <row r="38" spans="5:18" x14ac:dyDescent="0.35">
      <c r="E38" s="37">
        <v>34</v>
      </c>
      <c r="F38" s="101"/>
      <c r="G38" s="102"/>
      <c r="H38" s="103"/>
      <c r="I38" s="104"/>
      <c r="P38" t="str">
        <f t="shared" si="0"/>
        <v/>
      </c>
      <c r="Q38" t="str">
        <f t="shared" si="1"/>
        <v/>
      </c>
      <c r="R38" t="str">
        <f t="shared" si="2"/>
        <v/>
      </c>
    </row>
    <row r="39" spans="5:18" x14ac:dyDescent="0.35">
      <c r="E39" s="37">
        <v>35</v>
      </c>
      <c r="F39" s="101"/>
      <c r="G39" s="102"/>
      <c r="H39" s="103"/>
      <c r="I39" s="104"/>
      <c r="P39" t="str">
        <f t="shared" si="0"/>
        <v/>
      </c>
      <c r="Q39" t="str">
        <f t="shared" si="1"/>
        <v/>
      </c>
      <c r="R39" t="str">
        <f t="shared" si="2"/>
        <v/>
      </c>
    </row>
    <row r="40" spans="5:18" x14ac:dyDescent="0.35">
      <c r="E40" s="37">
        <v>36</v>
      </c>
      <c r="F40" s="101"/>
      <c r="G40" s="102"/>
      <c r="H40" s="103"/>
      <c r="I40" s="104"/>
      <c r="P40" t="str">
        <f t="shared" si="0"/>
        <v/>
      </c>
      <c r="Q40" t="str">
        <f t="shared" si="1"/>
        <v/>
      </c>
      <c r="R40" t="str">
        <f t="shared" si="2"/>
        <v/>
      </c>
    </row>
    <row r="41" spans="5:18" x14ac:dyDescent="0.35">
      <c r="E41" s="37">
        <v>37</v>
      </c>
      <c r="F41" s="101"/>
      <c r="G41" s="102"/>
      <c r="H41" s="103"/>
      <c r="I41" s="104"/>
      <c r="P41" t="str">
        <f t="shared" si="0"/>
        <v/>
      </c>
      <c r="Q41" t="str">
        <f t="shared" si="1"/>
        <v/>
      </c>
      <c r="R41" t="str">
        <f t="shared" si="2"/>
        <v/>
      </c>
    </row>
    <row r="42" spans="5:18" x14ac:dyDescent="0.35">
      <c r="E42" s="37">
        <v>38</v>
      </c>
      <c r="F42" s="101"/>
      <c r="G42" s="102"/>
      <c r="H42" s="103"/>
      <c r="I42" s="104"/>
      <c r="P42" t="str">
        <f t="shared" si="0"/>
        <v/>
      </c>
      <c r="Q42" t="str">
        <f t="shared" si="1"/>
        <v/>
      </c>
      <c r="R42" t="str">
        <f t="shared" si="2"/>
        <v/>
      </c>
    </row>
    <row r="43" spans="5:18" x14ac:dyDescent="0.35">
      <c r="E43" s="37">
        <v>39</v>
      </c>
      <c r="F43" s="101"/>
      <c r="G43" s="102"/>
      <c r="H43" s="103"/>
      <c r="I43" s="104"/>
      <c r="P43" t="str">
        <f t="shared" si="0"/>
        <v/>
      </c>
      <c r="Q43" t="str">
        <f t="shared" si="1"/>
        <v/>
      </c>
      <c r="R43" t="str">
        <f t="shared" si="2"/>
        <v/>
      </c>
    </row>
    <row r="44" spans="5:18" x14ac:dyDescent="0.35">
      <c r="E44" s="37">
        <v>40</v>
      </c>
      <c r="F44" s="101"/>
      <c r="G44" s="102"/>
      <c r="H44" s="103"/>
      <c r="I44" s="104"/>
      <c r="P44" t="str">
        <f t="shared" si="0"/>
        <v/>
      </c>
      <c r="Q44" t="str">
        <f t="shared" si="1"/>
        <v/>
      </c>
      <c r="R44" t="str">
        <f t="shared" si="2"/>
        <v/>
      </c>
    </row>
    <row r="45" spans="5:18" x14ac:dyDescent="0.35">
      <c r="E45" s="37">
        <v>41</v>
      </c>
      <c r="F45" s="101"/>
      <c r="G45" s="102"/>
      <c r="H45" s="103"/>
      <c r="I45" s="104"/>
      <c r="P45" t="str">
        <f t="shared" si="0"/>
        <v/>
      </c>
      <c r="Q45" t="str">
        <f t="shared" si="1"/>
        <v/>
      </c>
      <c r="R45" t="str">
        <f t="shared" si="2"/>
        <v/>
      </c>
    </row>
    <row r="46" spans="5:18" x14ac:dyDescent="0.35">
      <c r="E46" s="37">
        <v>42</v>
      </c>
      <c r="F46" s="101"/>
      <c r="G46" s="102"/>
      <c r="H46" s="103"/>
      <c r="I46" s="104"/>
      <c r="P46" t="str">
        <f t="shared" si="0"/>
        <v/>
      </c>
      <c r="Q46" t="str">
        <f t="shared" si="1"/>
        <v/>
      </c>
      <c r="R46" t="str">
        <f t="shared" si="2"/>
        <v/>
      </c>
    </row>
    <row r="47" spans="5:18" x14ac:dyDescent="0.35">
      <c r="E47" s="37">
        <v>43</v>
      </c>
      <c r="F47" s="101"/>
      <c r="G47" s="102"/>
      <c r="H47" s="103"/>
      <c r="I47" s="104"/>
      <c r="P47" t="str">
        <f t="shared" si="0"/>
        <v/>
      </c>
      <c r="Q47" t="str">
        <f t="shared" si="1"/>
        <v/>
      </c>
      <c r="R47" t="str">
        <f t="shared" si="2"/>
        <v/>
      </c>
    </row>
    <row r="48" spans="5:18" x14ac:dyDescent="0.35">
      <c r="E48" s="37">
        <v>44</v>
      </c>
      <c r="F48" s="101"/>
      <c r="G48" s="102"/>
      <c r="H48" s="103"/>
      <c r="I48" s="104"/>
      <c r="P48" t="str">
        <f t="shared" si="0"/>
        <v/>
      </c>
      <c r="Q48" t="str">
        <f t="shared" si="1"/>
        <v/>
      </c>
      <c r="R48" t="str">
        <f t="shared" si="2"/>
        <v/>
      </c>
    </row>
    <row r="49" spans="5:18" x14ac:dyDescent="0.35">
      <c r="E49" s="37">
        <v>45</v>
      </c>
      <c r="F49" s="101"/>
      <c r="G49" s="102"/>
      <c r="H49" s="103"/>
      <c r="I49" s="104"/>
      <c r="P49" t="str">
        <f t="shared" si="0"/>
        <v/>
      </c>
      <c r="Q49" t="str">
        <f t="shared" si="1"/>
        <v/>
      </c>
      <c r="R49" t="str">
        <f t="shared" si="2"/>
        <v/>
      </c>
    </row>
    <row r="50" spans="5:18" x14ac:dyDescent="0.35">
      <c r="E50" s="37">
        <v>46</v>
      </c>
      <c r="F50" s="101"/>
      <c r="G50" s="102"/>
      <c r="H50" s="103"/>
      <c r="I50" s="104"/>
      <c r="P50" t="str">
        <f t="shared" si="0"/>
        <v/>
      </c>
      <c r="Q50" t="str">
        <f t="shared" si="1"/>
        <v/>
      </c>
      <c r="R50" t="str">
        <f t="shared" si="2"/>
        <v/>
      </c>
    </row>
    <row r="51" spans="5:18" x14ac:dyDescent="0.35">
      <c r="E51" s="37">
        <v>47</v>
      </c>
      <c r="F51" s="101"/>
      <c r="G51" s="102"/>
      <c r="H51" s="103"/>
      <c r="I51" s="104"/>
      <c r="P51" t="str">
        <f t="shared" si="0"/>
        <v/>
      </c>
      <c r="Q51" t="str">
        <f t="shared" si="1"/>
        <v/>
      </c>
      <c r="R51" t="str">
        <f t="shared" si="2"/>
        <v/>
      </c>
    </row>
    <row r="52" spans="5:18" x14ac:dyDescent="0.35">
      <c r="E52" s="37">
        <v>48</v>
      </c>
      <c r="F52" s="101"/>
      <c r="G52" s="102"/>
      <c r="H52" s="103"/>
      <c r="I52" s="104"/>
      <c r="P52" t="str">
        <f t="shared" si="0"/>
        <v/>
      </c>
      <c r="Q52" t="str">
        <f t="shared" si="1"/>
        <v/>
      </c>
      <c r="R52" t="str">
        <f t="shared" si="2"/>
        <v/>
      </c>
    </row>
    <row r="53" spans="5:18" x14ac:dyDescent="0.35">
      <c r="E53" s="37">
        <v>49</v>
      </c>
      <c r="F53" s="101"/>
      <c r="G53" s="102"/>
      <c r="H53" s="103"/>
      <c r="I53" s="104"/>
      <c r="P53" t="str">
        <f t="shared" si="0"/>
        <v/>
      </c>
      <c r="Q53" t="str">
        <f t="shared" si="1"/>
        <v/>
      </c>
      <c r="R53" t="str">
        <f t="shared" si="2"/>
        <v/>
      </c>
    </row>
    <row r="54" spans="5:18" x14ac:dyDescent="0.35">
      <c r="E54" s="37">
        <v>50</v>
      </c>
      <c r="F54" s="101"/>
      <c r="G54" s="102"/>
      <c r="H54" s="103"/>
      <c r="I54" s="104"/>
      <c r="P54" t="str">
        <f t="shared" si="0"/>
        <v/>
      </c>
      <c r="Q54" t="str">
        <f t="shared" si="1"/>
        <v/>
      </c>
      <c r="R54" t="str">
        <f t="shared" si="2"/>
        <v/>
      </c>
    </row>
    <row r="55" spans="5:18" x14ac:dyDescent="0.35"/>
  </sheetData>
  <sheetProtection password="CEB8" sheet="1" objects="1" scenarios="1"/>
  <mergeCells count="1">
    <mergeCell ref="E2:I2"/>
  </mergeCells>
  <dataValidations count="3">
    <dataValidation type="list" allowBlank="1" showInputMessage="1" showErrorMessage="1" sqref="C5">
      <formula1>"Sunday,Monday"</formula1>
    </dataValidation>
    <dataValidation type="list" allowBlank="1" showInputMessage="1" showErrorMessage="1" sqref="C6">
      <formula1>"Saturday Only, Sunday Only, Saturday &amp; Sunday"</formula1>
    </dataValidation>
    <dataValidation type="list" allowBlank="1" showInputMessage="1" showErrorMessage="1" sqref="I5:I54">
      <formula1>$B$9:$B$11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9</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v>44136</v>
      </c>
      <c r="C4" s="6"/>
      <c r="D4" s="84">
        <v>44137</v>
      </c>
      <c r="E4" s="6"/>
      <c r="F4" s="84">
        <v>44138</v>
      </c>
      <c r="G4" s="6"/>
      <c r="H4" s="84">
        <v>44139</v>
      </c>
      <c r="I4" s="6"/>
      <c r="J4" s="84">
        <v>44140</v>
      </c>
      <c r="K4" s="6"/>
      <c r="L4" s="84">
        <v>44141</v>
      </c>
      <c r="M4" s="6"/>
      <c r="N4" s="84">
        <v>44142</v>
      </c>
      <c r="O4" s="7"/>
      <c r="P4" s="85"/>
    </row>
    <row r="5" spans="1:16" s="5" customFormat="1" ht="24" customHeight="1" x14ac:dyDescent="0.85">
      <c r="B5" s="84"/>
      <c r="C5" s="6"/>
      <c r="D5" s="84"/>
      <c r="E5" s="6"/>
      <c r="F5" s="84"/>
      <c r="G5" s="6"/>
      <c r="H5" s="84"/>
      <c r="I5" s="6"/>
      <c r="J5" s="84"/>
      <c r="K5" s="6"/>
      <c r="L5" s="84"/>
      <c r="M5" s="6"/>
      <c r="N5" s="84"/>
      <c r="O5" s="7"/>
      <c r="P5" s="86" t="s">
        <v>72</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44143</v>
      </c>
      <c r="C8" s="6"/>
      <c r="D8" s="84">
        <v>44144</v>
      </c>
      <c r="E8" s="6"/>
      <c r="F8" s="84">
        <v>44145</v>
      </c>
      <c r="G8" s="6"/>
      <c r="H8" s="84">
        <v>44146</v>
      </c>
      <c r="I8" s="6"/>
      <c r="J8" s="84">
        <v>44147</v>
      </c>
      <c r="K8" s="6"/>
      <c r="L8" s="84">
        <v>44148</v>
      </c>
      <c r="M8" s="6"/>
      <c r="N8" s="84">
        <v>44149</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44150</v>
      </c>
      <c r="C12" s="6"/>
      <c r="D12" s="84">
        <v>44151</v>
      </c>
      <c r="E12" s="6"/>
      <c r="F12" s="84">
        <v>44152</v>
      </c>
      <c r="G12" s="6"/>
      <c r="H12" s="84">
        <v>44153</v>
      </c>
      <c r="I12" s="6"/>
      <c r="J12" s="84">
        <v>44154</v>
      </c>
      <c r="K12" s="6"/>
      <c r="L12" s="84">
        <v>44155</v>
      </c>
      <c r="M12" s="6"/>
      <c r="N12" s="84">
        <v>44156</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44157</v>
      </c>
      <c r="C16" s="6"/>
      <c r="D16" s="84">
        <v>44158</v>
      </c>
      <c r="E16" s="6"/>
      <c r="F16" s="84">
        <v>44159</v>
      </c>
      <c r="G16" s="6"/>
      <c r="H16" s="84">
        <v>44160</v>
      </c>
      <c r="I16" s="6"/>
      <c r="J16" s="84">
        <v>44161</v>
      </c>
      <c r="K16" s="6"/>
      <c r="L16" s="84">
        <v>44162</v>
      </c>
      <c r="M16" s="6"/>
      <c r="N16" s="84">
        <v>44163</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44164</v>
      </c>
      <c r="C20" s="6"/>
      <c r="D20" s="84">
        <v>44165</v>
      </c>
      <c r="E20" s="6"/>
      <c r="F20" s="84" t="s">
        <v>69</v>
      </c>
      <c r="G20" s="6"/>
      <c r="H20" s="84" t="s">
        <v>69</v>
      </c>
      <c r="I20" s="6"/>
      <c r="J20" s="84" t="s">
        <v>69</v>
      </c>
      <c r="K20" s="6"/>
      <c r="L20" s="84" t="s">
        <v>69</v>
      </c>
      <c r="M20" s="6"/>
      <c r="N20" s="84" t="s">
        <v>69</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"Happiness is a butterfly, which when pursued, is always beyond your grasp, but which, if you will sit down quietly, may alight upon you."</v>
      </c>
      <c r="C29" s="87"/>
      <c r="D29" s="87"/>
      <c r="E29" s="87"/>
      <c r="F29" s="87"/>
      <c r="G29" s="87"/>
      <c r="H29" s="87"/>
      <c r="I29" s="87"/>
      <c r="J29" s="87"/>
      <c r="K29" s="87"/>
      <c r="L29" s="87"/>
      <c r="M29" s="87"/>
      <c r="N29" s="87"/>
      <c r="O29" s="87"/>
      <c r="P29" s="87"/>
    </row>
    <row r="30" spans="2:16" ht="15.5" x14ac:dyDescent="0.35">
      <c r="B30" s="88" t="str">
        <f>"~ "&amp;VLOOKUP(A1,Setup!K4:M54,3,FALSE)</f>
        <v>~ Nathaniel Hawthorne</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191" priority="41">
      <formula>AND(OR(DayMarker=2,DayMarker=3),WEEKDAY(B$4)=1,B$4&lt;&gt;"")</formula>
    </cfRule>
    <cfRule type="expression" dxfId="190" priority="42">
      <formula>AND(OR(DayMarker=1,DayMarker=3),WEEKDAY(B$4)=7,B$4&lt;&gt;"")</formula>
    </cfRule>
    <cfRule type="expression" dxfId="189" priority="46">
      <formula>AND(B$4&lt;&gt;"",MATCH(B$4,HolidayDate,0))</formula>
    </cfRule>
    <cfRule type="expression" dxfId="188" priority="47">
      <formula>AND(B$4&lt;&gt;"",MATCH(B$4,EventDate,0))</formula>
    </cfRule>
    <cfRule type="expression" dxfId="187" priority="48">
      <formula>AND(B$4&lt;&gt;"",MATCH(B$4,BusinessDate,0))</formula>
    </cfRule>
  </conditionalFormatting>
  <conditionalFormatting sqref="B7:N7">
    <cfRule type="expression" dxfId="186" priority="43">
      <formula>AND(B$4&lt;&gt;"",MATCH(B$4,HolidayDate,0))</formula>
    </cfRule>
    <cfRule type="expression" dxfId="185" priority="44">
      <formula>AND(B$4&lt;&gt;"",MATCH(B$4,EventDate,0))</formula>
    </cfRule>
    <cfRule type="expression" dxfId="184" priority="45">
      <formula>AND(B$4&lt;&gt;"",MATCH(B$4,BusinessDate,0))</formula>
    </cfRule>
  </conditionalFormatting>
  <conditionalFormatting sqref="B8:N10">
    <cfRule type="expression" dxfId="183" priority="33">
      <formula>AND(OR(DayMarker=2,DayMarker=3),WEEKDAY(B$8)=1,B$8&lt;&gt;"")</formula>
    </cfRule>
    <cfRule type="expression" dxfId="182" priority="34">
      <formula>AND(OR(DayMarker=1,DayMarker=3),WEEKDAY(B$8)=7,B$8&lt;&gt;"")</formula>
    </cfRule>
    <cfRule type="expression" dxfId="181" priority="38">
      <formula>AND(B$8&lt;&gt;"",MATCH(B$8,HolidayDate,0))</formula>
    </cfRule>
    <cfRule type="expression" dxfId="180" priority="39">
      <formula>AND(B$8&lt;&gt;"",MATCH(B$8,EventDate,0))</formula>
    </cfRule>
    <cfRule type="expression" dxfId="179" priority="40">
      <formula>AND(B$8&lt;&gt;"",MATCH(B$8,BusinessDate,0))</formula>
    </cfRule>
  </conditionalFormatting>
  <conditionalFormatting sqref="B11:N11">
    <cfRule type="expression" dxfId="178" priority="35">
      <formula>AND(B$8&lt;&gt;"",MATCH(B$8,HolidayDate,0))</formula>
    </cfRule>
    <cfRule type="expression" dxfId="177" priority="36">
      <formula>AND(B$8&lt;&gt;"",MATCH(B$8,EventDate,0))</formula>
    </cfRule>
    <cfRule type="expression" dxfId="176" priority="37">
      <formula>AND(B$8&lt;&gt;"",MATCH(B$8,BusinessDate,0))</formula>
    </cfRule>
  </conditionalFormatting>
  <conditionalFormatting sqref="B12:N14">
    <cfRule type="expression" dxfId="175" priority="25">
      <formula>AND(OR(DayMarker=2,DayMarker=3),WEEKDAY(B$12)=1,B$12&lt;&gt;"")</formula>
    </cfRule>
    <cfRule type="expression" dxfId="174" priority="26">
      <formula>AND(OR(DayMarker=1,DayMarker=3),WEEKDAY(B$12)=7,B$12&lt;&gt;"")</formula>
    </cfRule>
    <cfRule type="expression" dxfId="173" priority="30">
      <formula>AND(B$12&lt;&gt;"",MATCH(B$12,HolidayDate,0))</formula>
    </cfRule>
    <cfRule type="expression" dxfId="172" priority="31">
      <formula>AND(B$12&lt;&gt;"",MATCH(B$12,EventDate,0))</formula>
    </cfRule>
    <cfRule type="expression" dxfId="171" priority="32">
      <formula>AND(B$12&lt;&gt;"",MATCH(B$12,BusinessDate,0))</formula>
    </cfRule>
  </conditionalFormatting>
  <conditionalFormatting sqref="B15:N15">
    <cfRule type="expression" dxfId="170" priority="27">
      <formula>AND(B$12&lt;&gt;"",MATCH(B$12,HolidayDate,0))</formula>
    </cfRule>
    <cfRule type="expression" dxfId="169" priority="28">
      <formula>AND(B$12&lt;&gt;"",MATCH(B$12,EventDate,0))</formula>
    </cfRule>
    <cfRule type="expression" dxfId="168" priority="29">
      <formula>AND(B$12&lt;&gt;"",MATCH(B$12,BusinessDate,0))</formula>
    </cfRule>
  </conditionalFormatting>
  <conditionalFormatting sqref="B16:N18">
    <cfRule type="expression" dxfId="167" priority="17">
      <formula>AND(OR(DayMarker=2,DayMarker=3),WEEKDAY(B$16)=1,B$16&lt;&gt;"")</formula>
    </cfRule>
    <cfRule type="expression" dxfId="166" priority="18">
      <formula>AND(OR(DayMarker=1,DayMarker=3),WEEKDAY(B$16)=7,B$16&lt;&gt;"")</formula>
    </cfRule>
    <cfRule type="expression" dxfId="165" priority="22">
      <formula>AND(B$16&lt;&gt;"",MATCH(B$16,HolidayDate,0))</formula>
    </cfRule>
    <cfRule type="expression" dxfId="164" priority="23">
      <formula>AND(B$16&lt;&gt;"",MATCH(B$16,EventDate,0))</formula>
    </cfRule>
    <cfRule type="expression" dxfId="163" priority="24">
      <formula>AND(B$16&lt;&gt;"",MATCH(B$16,BusinessDate,0))</formula>
    </cfRule>
  </conditionalFormatting>
  <conditionalFormatting sqref="B19:N19">
    <cfRule type="expression" dxfId="162" priority="19">
      <formula>AND(B$16&lt;&gt;"",MATCH(B$16,HolidayDate,0))</formula>
    </cfRule>
    <cfRule type="expression" dxfId="161" priority="20">
      <formula>AND(B$16&lt;&gt;"",MATCH(B$16,EventDate,0))</formula>
    </cfRule>
    <cfRule type="expression" dxfId="160" priority="21">
      <formula>AND(B$16&lt;&gt;"",MATCH(B$16,BusinessDate,0))</formula>
    </cfRule>
  </conditionalFormatting>
  <conditionalFormatting sqref="B20:N22">
    <cfRule type="expression" dxfId="159" priority="9">
      <formula>AND(OR(DayMarker=2,DayMarker=3),WEEKDAY(B$20)=1,B$20&lt;&gt;"")</formula>
    </cfRule>
    <cfRule type="expression" dxfId="158" priority="10">
      <formula>AND(OR(DayMarker=1,DayMarker=3),WEEKDAY(B$20)=7,B$20&lt;&gt;"")</formula>
    </cfRule>
    <cfRule type="expression" dxfId="157" priority="14">
      <formula>AND(B$20&lt;&gt;"",MATCH(B$20,HolidayDate,0))</formula>
    </cfRule>
    <cfRule type="expression" dxfId="156" priority="15">
      <formula>AND(B$20&lt;&gt;"",MATCH(B$20,EventDate,0))</formula>
    </cfRule>
    <cfRule type="expression" dxfId="155" priority="16">
      <formula>AND(B$20&lt;&gt;"",MATCH(B$20,BusinessDate,0))</formula>
    </cfRule>
  </conditionalFormatting>
  <conditionalFormatting sqref="B23:N23">
    <cfRule type="expression" dxfId="154" priority="11">
      <formula>AND(B$20&lt;&gt;"",MATCH(B$20,HolidayDate,0))</formula>
    </cfRule>
    <cfRule type="expression" dxfId="153" priority="12">
      <formula>AND(B$20&lt;&gt;"",MATCH(B$20,EventDate,0))</formula>
    </cfRule>
    <cfRule type="expression" dxfId="152" priority="13">
      <formula>AND(B$20&lt;&gt;"",MATCH(B$20,BusinessDate,0))</formula>
    </cfRule>
  </conditionalFormatting>
  <conditionalFormatting sqref="B24:N26">
    <cfRule type="expression" dxfId="151" priority="1">
      <formula>AND(OR(DayMarker=2,DayMarker=3),WEEKDAY(B$24)=1,B$24&lt;&gt;"")</formula>
    </cfRule>
    <cfRule type="expression" dxfId="150" priority="2">
      <formula>AND(OR(DayMarker=1,DayMarker=3),WEEKDAY(B$24)=7,B$24&lt;&gt;"")</formula>
    </cfRule>
    <cfRule type="expression" dxfId="149" priority="6">
      <formula>AND(B$24&lt;&gt;"",MATCH(B$24,HolidayDate,0))</formula>
    </cfRule>
    <cfRule type="expression" dxfId="148" priority="7">
      <formula>AND(B$24&lt;&gt;"",MATCH(B$24,EventDate,0))</formula>
    </cfRule>
    <cfRule type="expression" dxfId="147" priority="8">
      <formula>AND(B$24&lt;&gt;"",MATCH(B$24,BusinessDate,0))</formula>
    </cfRule>
  </conditionalFormatting>
  <conditionalFormatting sqref="B27:N27">
    <cfRule type="expression" dxfId="146" priority="3">
      <formula>AND(B$24&lt;&gt;"",MATCH(B$24,HolidayDate,0))</formula>
    </cfRule>
    <cfRule type="expression" dxfId="145" priority="4">
      <formula>AND(B$24&lt;&gt;"",MATCH(B$24,EventDate,0))</formula>
    </cfRule>
    <cfRule type="expression" dxfId="144" priority="5">
      <formula>AND(B$24&lt;&gt;"",MATCH(B$24,BusinessDate,0))</formula>
    </cfRule>
  </conditionalFormatting>
  <printOptions horizontalCentered="1"/>
  <pageMargins left="0.45" right="0.45" top="0.5" bottom="0.5" header="0.3" footer="0.3"/>
  <pageSetup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10</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t="s">
        <v>69</v>
      </c>
      <c r="E4" s="6"/>
      <c r="F4" s="84" t="s">
        <v>69</v>
      </c>
      <c r="G4" s="6"/>
      <c r="H4" s="84" t="s">
        <v>69</v>
      </c>
      <c r="I4" s="6"/>
      <c r="J4" s="84">
        <v>44105</v>
      </c>
      <c r="K4" s="6"/>
      <c r="L4" s="84">
        <v>44106</v>
      </c>
      <c r="M4" s="6"/>
      <c r="N4" s="84">
        <v>44107</v>
      </c>
      <c r="O4" s="7"/>
      <c r="P4" s="85"/>
    </row>
    <row r="5" spans="1:16" s="5" customFormat="1" ht="24" customHeight="1" x14ac:dyDescent="0.85">
      <c r="B5" s="84"/>
      <c r="C5" s="6"/>
      <c r="D5" s="84"/>
      <c r="E5" s="6"/>
      <c r="F5" s="84"/>
      <c r="G5" s="6"/>
      <c r="H5" s="84"/>
      <c r="I5" s="6"/>
      <c r="J5" s="84"/>
      <c r="K5" s="6"/>
      <c r="L5" s="84"/>
      <c r="M5" s="6"/>
      <c r="N5" s="84"/>
      <c r="O5" s="7"/>
      <c r="P5" s="86" t="s">
        <v>73</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44108</v>
      </c>
      <c r="C8" s="6"/>
      <c r="D8" s="84">
        <v>44109</v>
      </c>
      <c r="E8" s="6"/>
      <c r="F8" s="84">
        <v>44110</v>
      </c>
      <c r="G8" s="6"/>
      <c r="H8" s="84">
        <v>44111</v>
      </c>
      <c r="I8" s="6"/>
      <c r="J8" s="84">
        <v>44112</v>
      </c>
      <c r="K8" s="6"/>
      <c r="L8" s="84">
        <v>44113</v>
      </c>
      <c r="M8" s="6"/>
      <c r="N8" s="84">
        <v>44114</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44115</v>
      </c>
      <c r="C12" s="6"/>
      <c r="D12" s="84">
        <v>44116</v>
      </c>
      <c r="E12" s="6"/>
      <c r="F12" s="84">
        <v>44117</v>
      </c>
      <c r="G12" s="6"/>
      <c r="H12" s="84">
        <v>44118</v>
      </c>
      <c r="I12" s="6"/>
      <c r="J12" s="84">
        <v>44119</v>
      </c>
      <c r="K12" s="6"/>
      <c r="L12" s="84">
        <v>44120</v>
      </c>
      <c r="M12" s="6"/>
      <c r="N12" s="84">
        <v>44121</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44122</v>
      </c>
      <c r="C16" s="6"/>
      <c r="D16" s="84">
        <v>44123</v>
      </c>
      <c r="E16" s="6"/>
      <c r="F16" s="84">
        <v>44124</v>
      </c>
      <c r="G16" s="6"/>
      <c r="H16" s="84">
        <v>44125</v>
      </c>
      <c r="I16" s="6"/>
      <c r="J16" s="84">
        <v>44126</v>
      </c>
      <c r="K16" s="6"/>
      <c r="L16" s="84">
        <v>44127</v>
      </c>
      <c r="M16" s="6"/>
      <c r="N16" s="84">
        <v>44128</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44129</v>
      </c>
      <c r="C20" s="6"/>
      <c r="D20" s="84">
        <v>44130</v>
      </c>
      <c r="E20" s="6"/>
      <c r="F20" s="84">
        <v>44131</v>
      </c>
      <c r="G20" s="6"/>
      <c r="H20" s="84">
        <v>44132</v>
      </c>
      <c r="I20" s="6"/>
      <c r="J20" s="84">
        <v>44133</v>
      </c>
      <c r="K20" s="6"/>
      <c r="L20" s="84">
        <v>44134</v>
      </c>
      <c r="M20" s="6"/>
      <c r="N20" s="84">
        <v>44135</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"There are two types of people who will tell you that you cannot make a difference in this world: those who are afraid to try and those who are afraid you will succeed."</v>
      </c>
      <c r="C29" s="87"/>
      <c r="D29" s="87"/>
      <c r="E29" s="87"/>
      <c r="F29" s="87"/>
      <c r="G29" s="87"/>
      <c r="H29" s="87"/>
      <c r="I29" s="87"/>
      <c r="J29" s="87"/>
      <c r="K29" s="87"/>
      <c r="L29" s="87"/>
      <c r="M29" s="87"/>
      <c r="N29" s="87"/>
      <c r="O29" s="87"/>
      <c r="P29" s="87"/>
    </row>
    <row r="30" spans="2:16" ht="15.5" x14ac:dyDescent="0.35">
      <c r="B30" s="88" t="str">
        <f>"~ "&amp;VLOOKUP(A1,Setup!K4:M54,3,FALSE)</f>
        <v>~ Ray Goforth</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143" priority="41">
      <formula>AND(OR(DayMarker=2,DayMarker=3),WEEKDAY(B$4)=1,B$4&lt;&gt;"")</formula>
    </cfRule>
    <cfRule type="expression" dxfId="142" priority="42">
      <formula>AND(OR(DayMarker=1,DayMarker=3),WEEKDAY(B$4)=7,B$4&lt;&gt;"")</formula>
    </cfRule>
    <cfRule type="expression" dxfId="141" priority="46">
      <formula>AND(B$4&lt;&gt;"",MATCH(B$4,HolidayDate,0))</formula>
    </cfRule>
    <cfRule type="expression" dxfId="140" priority="47">
      <formula>AND(B$4&lt;&gt;"",MATCH(B$4,EventDate,0))</formula>
    </cfRule>
    <cfRule type="expression" dxfId="139" priority="48">
      <formula>AND(B$4&lt;&gt;"",MATCH(B$4,BusinessDate,0))</formula>
    </cfRule>
  </conditionalFormatting>
  <conditionalFormatting sqref="B7:N7">
    <cfRule type="expression" dxfId="138" priority="43">
      <formula>AND(B$4&lt;&gt;"",MATCH(B$4,HolidayDate,0))</formula>
    </cfRule>
    <cfRule type="expression" dxfId="137" priority="44">
      <formula>AND(B$4&lt;&gt;"",MATCH(B$4,EventDate,0))</formula>
    </cfRule>
    <cfRule type="expression" dxfId="136" priority="45">
      <formula>AND(B$4&lt;&gt;"",MATCH(B$4,BusinessDate,0))</formula>
    </cfRule>
  </conditionalFormatting>
  <conditionalFormatting sqref="B8:N10">
    <cfRule type="expression" dxfId="135" priority="33">
      <formula>AND(OR(DayMarker=2,DayMarker=3),WEEKDAY(B$8)=1,B$8&lt;&gt;"")</formula>
    </cfRule>
    <cfRule type="expression" dxfId="134" priority="34">
      <formula>AND(OR(DayMarker=1,DayMarker=3),WEEKDAY(B$8)=7,B$8&lt;&gt;"")</formula>
    </cfRule>
    <cfRule type="expression" dxfId="133" priority="38">
      <formula>AND(B$8&lt;&gt;"",MATCH(B$8,HolidayDate,0))</formula>
    </cfRule>
    <cfRule type="expression" dxfId="132" priority="39">
      <formula>AND(B$8&lt;&gt;"",MATCH(B$8,EventDate,0))</formula>
    </cfRule>
    <cfRule type="expression" dxfId="131" priority="40">
      <formula>AND(B$8&lt;&gt;"",MATCH(B$8,BusinessDate,0))</formula>
    </cfRule>
  </conditionalFormatting>
  <conditionalFormatting sqref="B11:N11">
    <cfRule type="expression" dxfId="130" priority="35">
      <formula>AND(B$8&lt;&gt;"",MATCH(B$8,HolidayDate,0))</formula>
    </cfRule>
    <cfRule type="expression" dxfId="129" priority="36">
      <formula>AND(B$8&lt;&gt;"",MATCH(B$8,EventDate,0))</formula>
    </cfRule>
    <cfRule type="expression" dxfId="128" priority="37">
      <formula>AND(B$8&lt;&gt;"",MATCH(B$8,BusinessDate,0))</formula>
    </cfRule>
  </conditionalFormatting>
  <conditionalFormatting sqref="B12:N14">
    <cfRule type="expression" dxfId="127" priority="25">
      <formula>AND(OR(DayMarker=2,DayMarker=3),WEEKDAY(B$12)=1,B$12&lt;&gt;"")</formula>
    </cfRule>
    <cfRule type="expression" dxfId="126" priority="26">
      <formula>AND(OR(DayMarker=1,DayMarker=3),WEEKDAY(B$12)=7,B$12&lt;&gt;"")</formula>
    </cfRule>
    <cfRule type="expression" dxfId="125" priority="30">
      <formula>AND(B$12&lt;&gt;"",MATCH(B$12,HolidayDate,0))</formula>
    </cfRule>
    <cfRule type="expression" dxfId="124" priority="31">
      <formula>AND(B$12&lt;&gt;"",MATCH(B$12,EventDate,0))</formula>
    </cfRule>
    <cfRule type="expression" dxfId="123" priority="32">
      <formula>AND(B$12&lt;&gt;"",MATCH(B$12,BusinessDate,0))</formula>
    </cfRule>
  </conditionalFormatting>
  <conditionalFormatting sqref="B15:N15">
    <cfRule type="expression" dxfId="122" priority="27">
      <formula>AND(B$12&lt;&gt;"",MATCH(B$12,HolidayDate,0))</formula>
    </cfRule>
    <cfRule type="expression" dxfId="121" priority="28">
      <formula>AND(B$12&lt;&gt;"",MATCH(B$12,EventDate,0))</formula>
    </cfRule>
    <cfRule type="expression" dxfId="120" priority="29">
      <formula>AND(B$12&lt;&gt;"",MATCH(B$12,BusinessDate,0))</formula>
    </cfRule>
  </conditionalFormatting>
  <conditionalFormatting sqref="B16:N18">
    <cfRule type="expression" dxfId="119" priority="17">
      <formula>AND(OR(DayMarker=2,DayMarker=3),WEEKDAY(B$16)=1,B$16&lt;&gt;"")</formula>
    </cfRule>
    <cfRule type="expression" dxfId="118" priority="18">
      <formula>AND(OR(DayMarker=1,DayMarker=3),WEEKDAY(B$16)=7,B$16&lt;&gt;"")</formula>
    </cfRule>
    <cfRule type="expression" dxfId="117" priority="22">
      <formula>AND(B$16&lt;&gt;"",MATCH(B$16,HolidayDate,0))</formula>
    </cfRule>
    <cfRule type="expression" dxfId="116" priority="23">
      <formula>AND(B$16&lt;&gt;"",MATCH(B$16,EventDate,0))</formula>
    </cfRule>
    <cfRule type="expression" dxfId="115" priority="24">
      <formula>AND(B$16&lt;&gt;"",MATCH(B$16,BusinessDate,0))</formula>
    </cfRule>
  </conditionalFormatting>
  <conditionalFormatting sqref="B19:N19">
    <cfRule type="expression" dxfId="114" priority="19">
      <formula>AND(B$16&lt;&gt;"",MATCH(B$16,HolidayDate,0))</formula>
    </cfRule>
    <cfRule type="expression" dxfId="113" priority="20">
      <formula>AND(B$16&lt;&gt;"",MATCH(B$16,EventDate,0))</formula>
    </cfRule>
    <cfRule type="expression" dxfId="112" priority="21">
      <formula>AND(B$16&lt;&gt;"",MATCH(B$16,BusinessDate,0))</formula>
    </cfRule>
  </conditionalFormatting>
  <conditionalFormatting sqref="B20:N22">
    <cfRule type="expression" dxfId="111" priority="9">
      <formula>AND(OR(DayMarker=2,DayMarker=3),WEEKDAY(B$20)=1,B$20&lt;&gt;"")</formula>
    </cfRule>
    <cfRule type="expression" dxfId="110" priority="10">
      <formula>AND(OR(DayMarker=1,DayMarker=3),WEEKDAY(B$20)=7,B$20&lt;&gt;"")</formula>
    </cfRule>
    <cfRule type="expression" dxfId="109" priority="14">
      <formula>AND(B$20&lt;&gt;"",MATCH(B$20,HolidayDate,0))</formula>
    </cfRule>
    <cfRule type="expression" dxfId="108" priority="15">
      <formula>AND(B$20&lt;&gt;"",MATCH(B$20,EventDate,0))</formula>
    </cfRule>
    <cfRule type="expression" dxfId="107" priority="16">
      <formula>AND(B$20&lt;&gt;"",MATCH(B$20,BusinessDate,0))</formula>
    </cfRule>
  </conditionalFormatting>
  <conditionalFormatting sqref="B23:N23">
    <cfRule type="expression" dxfId="106" priority="11">
      <formula>AND(B$20&lt;&gt;"",MATCH(B$20,HolidayDate,0))</formula>
    </cfRule>
    <cfRule type="expression" dxfId="105" priority="12">
      <formula>AND(B$20&lt;&gt;"",MATCH(B$20,EventDate,0))</formula>
    </cfRule>
    <cfRule type="expression" dxfId="104" priority="13">
      <formula>AND(B$20&lt;&gt;"",MATCH(B$20,BusinessDate,0))</formula>
    </cfRule>
  </conditionalFormatting>
  <conditionalFormatting sqref="B24:N26">
    <cfRule type="expression" dxfId="103" priority="1">
      <formula>AND(OR(DayMarker=2,DayMarker=3),WEEKDAY(B$24)=1,B$24&lt;&gt;"")</formula>
    </cfRule>
    <cfRule type="expression" dxfId="102" priority="2">
      <formula>AND(OR(DayMarker=1,DayMarker=3),WEEKDAY(B$24)=7,B$24&lt;&gt;"")</formula>
    </cfRule>
    <cfRule type="expression" dxfId="101" priority="6">
      <formula>AND(B$24&lt;&gt;"",MATCH(B$24,HolidayDate,0))</formula>
    </cfRule>
    <cfRule type="expression" dxfId="100" priority="7">
      <formula>AND(B$24&lt;&gt;"",MATCH(B$24,EventDate,0))</formula>
    </cfRule>
    <cfRule type="expression" dxfId="99" priority="8">
      <formula>AND(B$24&lt;&gt;"",MATCH(B$24,BusinessDate,0))</formula>
    </cfRule>
  </conditionalFormatting>
  <conditionalFormatting sqref="B27:N27">
    <cfRule type="expression" dxfId="98" priority="3">
      <formula>AND(B$24&lt;&gt;"",MATCH(B$24,HolidayDate,0))</formula>
    </cfRule>
    <cfRule type="expression" dxfId="97" priority="4">
      <formula>AND(B$24&lt;&gt;"",MATCH(B$24,EventDate,0))</formula>
    </cfRule>
    <cfRule type="expression" dxfId="96" priority="5">
      <formula>AND(B$24&lt;&gt;"",MATCH(B$24,BusinessDate,0))</formula>
    </cfRule>
  </conditionalFormatting>
  <printOptions horizontalCentered="1"/>
  <pageMargins left="0.45" right="0.45" top="0.5" bottom="0.5" header="0.3" footer="0.3"/>
  <pageSetup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N8" sqref="N8:N9"/>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11</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v>44136</v>
      </c>
      <c r="C4" s="6"/>
      <c r="D4" s="84">
        <v>44137</v>
      </c>
      <c r="E4" s="6"/>
      <c r="F4" s="84">
        <v>44138</v>
      </c>
      <c r="G4" s="6"/>
      <c r="H4" s="84">
        <v>44139</v>
      </c>
      <c r="I4" s="6"/>
      <c r="J4" s="84">
        <v>44140</v>
      </c>
      <c r="K4" s="6"/>
      <c r="L4" s="84">
        <v>44141</v>
      </c>
      <c r="M4" s="6"/>
      <c r="N4" s="84">
        <v>44142</v>
      </c>
      <c r="O4" s="7"/>
      <c r="P4" s="85"/>
    </row>
    <row r="5" spans="1:16" s="5" customFormat="1" ht="24" customHeight="1" x14ac:dyDescent="0.85">
      <c r="B5" s="84"/>
      <c r="C5" s="6"/>
      <c r="D5" s="84"/>
      <c r="E5" s="6"/>
      <c r="F5" s="84"/>
      <c r="G5" s="6"/>
      <c r="H5" s="84"/>
      <c r="I5" s="6"/>
      <c r="J5" s="84"/>
      <c r="K5" s="6"/>
      <c r="L5" s="84"/>
      <c r="M5" s="6"/>
      <c r="N5" s="84"/>
      <c r="O5" s="7"/>
      <c r="P5" s="86" t="s">
        <v>72</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44143</v>
      </c>
      <c r="C8" s="6"/>
      <c r="D8" s="84">
        <v>44144</v>
      </c>
      <c r="E8" s="6"/>
      <c r="F8" s="84">
        <v>44145</v>
      </c>
      <c r="G8" s="6"/>
      <c r="H8" s="84">
        <v>44146</v>
      </c>
      <c r="I8" s="6"/>
      <c r="J8" s="84">
        <v>44147</v>
      </c>
      <c r="K8" s="6"/>
      <c r="L8" s="84">
        <v>44148</v>
      </c>
      <c r="M8" s="6"/>
      <c r="N8" s="84">
        <v>44149</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44150</v>
      </c>
      <c r="C12" s="6"/>
      <c r="D12" s="84">
        <v>44151</v>
      </c>
      <c r="E12" s="6"/>
      <c r="F12" s="84">
        <v>44152</v>
      </c>
      <c r="G12" s="6"/>
      <c r="H12" s="84">
        <v>44153</v>
      </c>
      <c r="I12" s="6"/>
      <c r="J12" s="84">
        <v>44154</v>
      </c>
      <c r="K12" s="6"/>
      <c r="L12" s="84">
        <v>44155</v>
      </c>
      <c r="M12" s="6"/>
      <c r="N12" s="84">
        <v>44156</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44157</v>
      </c>
      <c r="C16" s="6"/>
      <c r="D16" s="84">
        <v>44158</v>
      </c>
      <c r="E16" s="6"/>
      <c r="F16" s="84">
        <v>44159</v>
      </c>
      <c r="G16" s="6"/>
      <c r="H16" s="84">
        <v>44160</v>
      </c>
      <c r="I16" s="6"/>
      <c r="J16" s="84">
        <v>44161</v>
      </c>
      <c r="K16" s="6"/>
      <c r="L16" s="84">
        <v>44162</v>
      </c>
      <c r="M16" s="6"/>
      <c r="N16" s="84">
        <v>44163</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44164</v>
      </c>
      <c r="C20" s="6"/>
      <c r="D20" s="84">
        <v>44165</v>
      </c>
      <c r="E20" s="6"/>
      <c r="F20" s="84" t="s">
        <v>69</v>
      </c>
      <c r="G20" s="6"/>
      <c r="H20" s="84" t="s">
        <v>69</v>
      </c>
      <c r="I20" s="6"/>
      <c r="J20" s="84" t="s">
        <v>69</v>
      </c>
      <c r="K20" s="6"/>
      <c r="L20" s="84" t="s">
        <v>69</v>
      </c>
      <c r="M20" s="6"/>
      <c r="N20" s="84" t="s">
        <v>69</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"The road to success and the road to failure are almost exactly the same."</v>
      </c>
      <c r="C29" s="87"/>
      <c r="D29" s="87"/>
      <c r="E29" s="87"/>
      <c r="F29" s="87"/>
      <c r="G29" s="87"/>
      <c r="H29" s="87"/>
      <c r="I29" s="87"/>
      <c r="J29" s="87"/>
      <c r="K29" s="87"/>
      <c r="L29" s="87"/>
      <c r="M29" s="87"/>
      <c r="N29" s="87"/>
      <c r="O29" s="87"/>
      <c r="P29" s="87"/>
    </row>
    <row r="30" spans="2:16" ht="15.5" x14ac:dyDescent="0.35">
      <c r="B30" s="88" t="str">
        <f>"~ "&amp;VLOOKUP(A1,Setup!K4:M54,3,FALSE)</f>
        <v>~ Colin R. Davis</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95" priority="41">
      <formula>AND(OR(DayMarker=2,DayMarker=3),WEEKDAY(B$4)=1,B$4&lt;&gt;"")</formula>
    </cfRule>
    <cfRule type="expression" dxfId="94" priority="42">
      <formula>AND(OR(DayMarker=1,DayMarker=3),WEEKDAY(B$4)=7,B$4&lt;&gt;"")</formula>
    </cfRule>
    <cfRule type="expression" dxfId="93" priority="46">
      <formula>AND(B$4&lt;&gt;"",MATCH(B$4,HolidayDate,0))</formula>
    </cfRule>
    <cfRule type="expression" dxfId="92" priority="47">
      <formula>AND(B$4&lt;&gt;"",MATCH(B$4,EventDate,0))</formula>
    </cfRule>
    <cfRule type="expression" dxfId="91" priority="48">
      <formula>AND(B$4&lt;&gt;"",MATCH(B$4,BusinessDate,0))</formula>
    </cfRule>
  </conditionalFormatting>
  <conditionalFormatting sqref="B7:N7">
    <cfRule type="expression" dxfId="90" priority="43">
      <formula>AND(B$4&lt;&gt;"",MATCH(B$4,HolidayDate,0))</formula>
    </cfRule>
    <cfRule type="expression" dxfId="89" priority="44">
      <formula>AND(B$4&lt;&gt;"",MATCH(B$4,EventDate,0))</formula>
    </cfRule>
    <cfRule type="expression" dxfId="88" priority="45">
      <formula>AND(B$4&lt;&gt;"",MATCH(B$4,BusinessDate,0))</formula>
    </cfRule>
  </conditionalFormatting>
  <conditionalFormatting sqref="B8:N10">
    <cfRule type="expression" dxfId="87" priority="33">
      <formula>AND(OR(DayMarker=2,DayMarker=3),WEEKDAY(B$8)=1,B$8&lt;&gt;"")</formula>
    </cfRule>
    <cfRule type="expression" dxfId="86" priority="34">
      <formula>AND(OR(DayMarker=1,DayMarker=3),WEEKDAY(B$8)=7,B$8&lt;&gt;"")</formula>
    </cfRule>
    <cfRule type="expression" dxfId="85" priority="38">
      <formula>AND(B$8&lt;&gt;"",MATCH(B$8,HolidayDate,0))</formula>
    </cfRule>
    <cfRule type="expression" dxfId="84" priority="39">
      <formula>AND(B$8&lt;&gt;"",MATCH(B$8,EventDate,0))</formula>
    </cfRule>
    <cfRule type="expression" dxfId="83" priority="40">
      <formula>AND(B$8&lt;&gt;"",MATCH(B$8,BusinessDate,0))</formula>
    </cfRule>
  </conditionalFormatting>
  <conditionalFormatting sqref="B11:N11">
    <cfRule type="expression" dxfId="82" priority="35">
      <formula>AND(B$8&lt;&gt;"",MATCH(B$8,HolidayDate,0))</formula>
    </cfRule>
    <cfRule type="expression" dxfId="81" priority="36">
      <formula>AND(B$8&lt;&gt;"",MATCH(B$8,EventDate,0))</formula>
    </cfRule>
    <cfRule type="expression" dxfId="80" priority="37">
      <formula>AND(B$8&lt;&gt;"",MATCH(B$8,BusinessDate,0))</formula>
    </cfRule>
  </conditionalFormatting>
  <conditionalFormatting sqref="B12:N14">
    <cfRule type="expression" dxfId="79" priority="25">
      <formula>AND(OR(DayMarker=2,DayMarker=3),WEEKDAY(B$12)=1,B$12&lt;&gt;"")</formula>
    </cfRule>
    <cfRule type="expression" dxfId="78" priority="26">
      <formula>AND(OR(DayMarker=1,DayMarker=3),WEEKDAY(B$12)=7,B$12&lt;&gt;"")</formula>
    </cfRule>
    <cfRule type="expression" dxfId="77" priority="30">
      <formula>AND(B$12&lt;&gt;"",MATCH(B$12,HolidayDate,0))</formula>
    </cfRule>
    <cfRule type="expression" dxfId="76" priority="31">
      <formula>AND(B$12&lt;&gt;"",MATCH(B$12,EventDate,0))</formula>
    </cfRule>
    <cfRule type="expression" dxfId="75" priority="32">
      <formula>AND(B$12&lt;&gt;"",MATCH(B$12,BusinessDate,0))</formula>
    </cfRule>
  </conditionalFormatting>
  <conditionalFormatting sqref="B15:N15">
    <cfRule type="expression" dxfId="74" priority="27">
      <formula>AND(B$12&lt;&gt;"",MATCH(B$12,HolidayDate,0))</formula>
    </cfRule>
    <cfRule type="expression" dxfId="73" priority="28">
      <formula>AND(B$12&lt;&gt;"",MATCH(B$12,EventDate,0))</formula>
    </cfRule>
    <cfRule type="expression" dxfId="72" priority="29">
      <formula>AND(B$12&lt;&gt;"",MATCH(B$12,BusinessDate,0))</formula>
    </cfRule>
  </conditionalFormatting>
  <conditionalFormatting sqref="B16:N18">
    <cfRule type="expression" dxfId="71" priority="17">
      <formula>AND(OR(DayMarker=2,DayMarker=3),WEEKDAY(B$16)=1,B$16&lt;&gt;"")</formula>
    </cfRule>
    <cfRule type="expression" dxfId="70" priority="18">
      <formula>AND(OR(DayMarker=1,DayMarker=3),WEEKDAY(B$16)=7,B$16&lt;&gt;"")</formula>
    </cfRule>
    <cfRule type="expression" dxfId="69" priority="22">
      <formula>AND(B$16&lt;&gt;"",MATCH(B$16,HolidayDate,0))</formula>
    </cfRule>
    <cfRule type="expression" dxfId="68" priority="23">
      <formula>AND(B$16&lt;&gt;"",MATCH(B$16,EventDate,0))</formula>
    </cfRule>
    <cfRule type="expression" dxfId="67" priority="24">
      <formula>AND(B$16&lt;&gt;"",MATCH(B$16,BusinessDate,0))</formula>
    </cfRule>
  </conditionalFormatting>
  <conditionalFormatting sqref="B19:N19">
    <cfRule type="expression" dxfId="66" priority="19">
      <formula>AND(B$16&lt;&gt;"",MATCH(B$16,HolidayDate,0))</formula>
    </cfRule>
    <cfRule type="expression" dxfId="65" priority="20">
      <formula>AND(B$16&lt;&gt;"",MATCH(B$16,EventDate,0))</formula>
    </cfRule>
    <cfRule type="expression" dxfId="64" priority="21">
      <formula>AND(B$16&lt;&gt;"",MATCH(B$16,BusinessDate,0))</formula>
    </cfRule>
  </conditionalFormatting>
  <conditionalFormatting sqref="B20:N22">
    <cfRule type="expression" dxfId="63" priority="9">
      <formula>AND(OR(DayMarker=2,DayMarker=3),WEEKDAY(B$20)=1,B$20&lt;&gt;"")</formula>
    </cfRule>
    <cfRule type="expression" dxfId="62" priority="10">
      <formula>AND(OR(DayMarker=1,DayMarker=3),WEEKDAY(B$20)=7,B$20&lt;&gt;"")</formula>
    </cfRule>
    <cfRule type="expression" dxfId="61" priority="14">
      <formula>AND(B$20&lt;&gt;"",MATCH(B$20,HolidayDate,0))</formula>
    </cfRule>
    <cfRule type="expression" dxfId="60" priority="15">
      <formula>AND(B$20&lt;&gt;"",MATCH(B$20,EventDate,0))</formula>
    </cfRule>
    <cfRule type="expression" dxfId="59" priority="16">
      <formula>AND(B$20&lt;&gt;"",MATCH(B$20,BusinessDate,0))</formula>
    </cfRule>
  </conditionalFormatting>
  <conditionalFormatting sqref="B23:N23">
    <cfRule type="expression" dxfId="58" priority="11">
      <formula>AND(B$20&lt;&gt;"",MATCH(B$20,HolidayDate,0))</formula>
    </cfRule>
    <cfRule type="expression" dxfId="57" priority="12">
      <formula>AND(B$20&lt;&gt;"",MATCH(B$20,EventDate,0))</formula>
    </cfRule>
    <cfRule type="expression" dxfId="56" priority="13">
      <formula>AND(B$20&lt;&gt;"",MATCH(B$20,BusinessDate,0))</formula>
    </cfRule>
  </conditionalFormatting>
  <conditionalFormatting sqref="B24:N26">
    <cfRule type="expression" dxfId="55" priority="1">
      <formula>AND(OR(DayMarker=2,DayMarker=3),WEEKDAY(B$24)=1,B$24&lt;&gt;"")</formula>
    </cfRule>
    <cfRule type="expression" dxfId="54" priority="2">
      <formula>AND(OR(DayMarker=1,DayMarker=3),WEEKDAY(B$24)=7,B$24&lt;&gt;"")</formula>
    </cfRule>
    <cfRule type="expression" dxfId="53" priority="6">
      <formula>AND(B$24&lt;&gt;"",MATCH(B$24,HolidayDate,0))</formula>
    </cfRule>
    <cfRule type="expression" dxfId="52" priority="7">
      <formula>AND(B$24&lt;&gt;"",MATCH(B$24,EventDate,0))</formula>
    </cfRule>
    <cfRule type="expression" dxfId="51" priority="8">
      <formula>AND(B$24&lt;&gt;"",MATCH(B$24,BusinessDate,0))</formula>
    </cfRule>
  </conditionalFormatting>
  <conditionalFormatting sqref="B27:N27">
    <cfRule type="expression" dxfId="50" priority="3">
      <formula>AND(B$24&lt;&gt;"",MATCH(B$24,HolidayDate,0))</formula>
    </cfRule>
    <cfRule type="expression" dxfId="49" priority="4">
      <formula>AND(B$24&lt;&gt;"",MATCH(B$24,EventDate,0))</formula>
    </cfRule>
    <cfRule type="expression" dxfId="48" priority="5">
      <formula>AND(B$24&lt;&gt;"",MATCH(B$24,BusinessDate,0))</formula>
    </cfRule>
  </conditionalFormatting>
  <printOptions horizontalCentered="1"/>
  <pageMargins left="0.45" right="0.45" top="0.5" bottom="0.5" header="0.3" footer="0.3"/>
  <pageSetup scale="9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12</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t="s">
        <v>69</v>
      </c>
      <c r="E4" s="6"/>
      <c r="F4" s="84">
        <v>44166</v>
      </c>
      <c r="G4" s="6"/>
      <c r="H4" s="84">
        <v>44167</v>
      </c>
      <c r="I4" s="6"/>
      <c r="J4" s="84">
        <v>44168</v>
      </c>
      <c r="K4" s="6"/>
      <c r="L4" s="84">
        <v>44169</v>
      </c>
      <c r="M4" s="6"/>
      <c r="N4" s="84">
        <v>44170</v>
      </c>
      <c r="O4" s="7"/>
      <c r="P4" s="85"/>
    </row>
    <row r="5" spans="1:16" s="5" customFormat="1" ht="24" customHeight="1" x14ac:dyDescent="0.85">
      <c r="B5" s="84"/>
      <c r="C5" s="6"/>
      <c r="D5" s="84"/>
      <c r="E5" s="6"/>
      <c r="F5" s="84"/>
      <c r="G5" s="6"/>
      <c r="H5" s="84"/>
      <c r="I5" s="6"/>
      <c r="J5" s="84"/>
      <c r="K5" s="6"/>
      <c r="L5" s="84"/>
      <c r="M5" s="6"/>
      <c r="N5" s="84"/>
      <c r="O5" s="7"/>
      <c r="P5" s="86" t="s">
        <v>71</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44171</v>
      </c>
      <c r="C8" s="6"/>
      <c r="D8" s="84">
        <v>44172</v>
      </c>
      <c r="E8" s="6"/>
      <c r="F8" s="84">
        <v>44173</v>
      </c>
      <c r="G8" s="6"/>
      <c r="H8" s="84">
        <v>44174</v>
      </c>
      <c r="I8" s="6"/>
      <c r="J8" s="84">
        <v>44175</v>
      </c>
      <c r="K8" s="6"/>
      <c r="L8" s="84">
        <v>44176</v>
      </c>
      <c r="M8" s="6"/>
      <c r="N8" s="84">
        <v>44177</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44178</v>
      </c>
      <c r="C12" s="6"/>
      <c r="D12" s="84">
        <v>44179</v>
      </c>
      <c r="E12" s="6"/>
      <c r="F12" s="84">
        <v>44180</v>
      </c>
      <c r="G12" s="6"/>
      <c r="H12" s="84">
        <v>44181</v>
      </c>
      <c r="I12" s="6"/>
      <c r="J12" s="84">
        <v>44182</v>
      </c>
      <c r="K12" s="6"/>
      <c r="L12" s="84">
        <v>44183</v>
      </c>
      <c r="M12" s="6"/>
      <c r="N12" s="84">
        <v>44184</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44185</v>
      </c>
      <c r="C16" s="6"/>
      <c r="D16" s="84">
        <v>44186</v>
      </c>
      <c r="E16" s="6"/>
      <c r="F16" s="84">
        <v>44187</v>
      </c>
      <c r="G16" s="6"/>
      <c r="H16" s="84">
        <v>44188</v>
      </c>
      <c r="I16" s="6"/>
      <c r="J16" s="84">
        <v>44189</v>
      </c>
      <c r="K16" s="6"/>
      <c r="L16" s="84">
        <v>44190</v>
      </c>
      <c r="M16" s="6"/>
      <c r="N16" s="84">
        <v>44191</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44192</v>
      </c>
      <c r="C20" s="6"/>
      <c r="D20" s="84">
        <v>44193</v>
      </c>
      <c r="E20" s="6"/>
      <c r="F20" s="84">
        <v>44194</v>
      </c>
      <c r="G20" s="6"/>
      <c r="H20" s="84">
        <v>44195</v>
      </c>
      <c r="I20" s="6"/>
      <c r="J20" s="84">
        <v>44196</v>
      </c>
      <c r="K20" s="6"/>
      <c r="L20" s="84" t="s">
        <v>69</v>
      </c>
      <c r="M20" s="6"/>
      <c r="N20" s="84" t="s">
        <v>69</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"To accomplish great things, we must not only act, but also dream, not only plan, but also believe."</v>
      </c>
      <c r="C29" s="87"/>
      <c r="D29" s="87"/>
      <c r="E29" s="87"/>
      <c r="F29" s="87"/>
      <c r="G29" s="87"/>
      <c r="H29" s="87"/>
      <c r="I29" s="87"/>
      <c r="J29" s="87"/>
      <c r="K29" s="87"/>
      <c r="L29" s="87"/>
      <c r="M29" s="87"/>
      <c r="N29" s="87"/>
      <c r="O29" s="87"/>
      <c r="P29" s="87"/>
    </row>
    <row r="30" spans="2:16" ht="15.5" x14ac:dyDescent="0.35">
      <c r="B30" s="88" t="str">
        <f>"~ "&amp;VLOOKUP(A1,Setup!K4:M54,3,FALSE)</f>
        <v>~ Anatoli France</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47" priority="41">
      <formula>AND(OR(DayMarker=2,DayMarker=3),WEEKDAY(B$4)=1,B$4&lt;&gt;"")</formula>
    </cfRule>
    <cfRule type="expression" dxfId="46" priority="42">
      <formula>AND(OR(DayMarker=1,DayMarker=3),WEEKDAY(B$4)=7,B$4&lt;&gt;"")</formula>
    </cfRule>
    <cfRule type="expression" dxfId="45" priority="46">
      <formula>AND(B$4&lt;&gt;"",MATCH(B$4,HolidayDate,0))</formula>
    </cfRule>
    <cfRule type="expression" dxfId="44" priority="47">
      <formula>AND(B$4&lt;&gt;"",MATCH(B$4,EventDate,0))</formula>
    </cfRule>
    <cfRule type="expression" dxfId="43" priority="48">
      <formula>AND(B$4&lt;&gt;"",MATCH(B$4,BusinessDate,0))</formula>
    </cfRule>
  </conditionalFormatting>
  <conditionalFormatting sqref="B7:N7">
    <cfRule type="expression" dxfId="42" priority="43">
      <formula>AND(B$4&lt;&gt;"",MATCH(B$4,HolidayDate,0))</formula>
    </cfRule>
    <cfRule type="expression" dxfId="41" priority="44">
      <formula>AND(B$4&lt;&gt;"",MATCH(B$4,EventDate,0))</formula>
    </cfRule>
    <cfRule type="expression" dxfId="40" priority="45">
      <formula>AND(B$4&lt;&gt;"",MATCH(B$4,BusinessDate,0))</formula>
    </cfRule>
  </conditionalFormatting>
  <conditionalFormatting sqref="B8:N10">
    <cfRule type="expression" dxfId="39" priority="33">
      <formula>AND(OR(DayMarker=2,DayMarker=3),WEEKDAY(B$8)=1,B$8&lt;&gt;"")</formula>
    </cfRule>
    <cfRule type="expression" dxfId="38" priority="34">
      <formula>AND(OR(DayMarker=1,DayMarker=3),WEEKDAY(B$8)=7,B$8&lt;&gt;"")</formula>
    </cfRule>
    <cfRule type="expression" dxfId="37" priority="38">
      <formula>AND(B$8&lt;&gt;"",MATCH(B$8,HolidayDate,0))</formula>
    </cfRule>
    <cfRule type="expression" dxfId="36" priority="39">
      <formula>AND(B$8&lt;&gt;"",MATCH(B$8,EventDate,0))</formula>
    </cfRule>
    <cfRule type="expression" dxfId="35" priority="40">
      <formula>AND(B$8&lt;&gt;"",MATCH(B$8,BusinessDate,0))</formula>
    </cfRule>
  </conditionalFormatting>
  <conditionalFormatting sqref="B11:N11">
    <cfRule type="expression" dxfId="34" priority="35">
      <formula>AND(B$8&lt;&gt;"",MATCH(B$8,HolidayDate,0))</formula>
    </cfRule>
    <cfRule type="expression" dxfId="33" priority="36">
      <formula>AND(B$8&lt;&gt;"",MATCH(B$8,EventDate,0))</formula>
    </cfRule>
    <cfRule type="expression" dxfId="32" priority="37">
      <formula>AND(B$8&lt;&gt;"",MATCH(B$8,BusinessDate,0))</formula>
    </cfRule>
  </conditionalFormatting>
  <conditionalFormatting sqref="B12:N14">
    <cfRule type="expression" dxfId="31" priority="25">
      <formula>AND(OR(DayMarker=2,DayMarker=3),WEEKDAY(B$12)=1,B$12&lt;&gt;"")</formula>
    </cfRule>
    <cfRule type="expression" dxfId="30" priority="26">
      <formula>AND(OR(DayMarker=1,DayMarker=3),WEEKDAY(B$12)=7,B$12&lt;&gt;"")</formula>
    </cfRule>
    <cfRule type="expression" dxfId="29" priority="30">
      <formula>AND(B$12&lt;&gt;"",MATCH(B$12,HolidayDate,0))</formula>
    </cfRule>
    <cfRule type="expression" dxfId="28" priority="31">
      <formula>AND(B$12&lt;&gt;"",MATCH(B$12,EventDate,0))</formula>
    </cfRule>
    <cfRule type="expression" dxfId="27" priority="32">
      <formula>AND(B$12&lt;&gt;"",MATCH(B$12,BusinessDate,0))</formula>
    </cfRule>
  </conditionalFormatting>
  <conditionalFormatting sqref="B15:N15">
    <cfRule type="expression" dxfId="26" priority="27">
      <formula>AND(B$12&lt;&gt;"",MATCH(B$12,HolidayDate,0))</formula>
    </cfRule>
    <cfRule type="expression" dxfId="25" priority="28">
      <formula>AND(B$12&lt;&gt;"",MATCH(B$12,EventDate,0))</formula>
    </cfRule>
    <cfRule type="expression" dxfId="24" priority="29">
      <formula>AND(B$12&lt;&gt;"",MATCH(B$12,BusinessDate,0))</formula>
    </cfRule>
  </conditionalFormatting>
  <conditionalFormatting sqref="B16:N18">
    <cfRule type="expression" dxfId="23" priority="17">
      <formula>AND(OR(DayMarker=2,DayMarker=3),WEEKDAY(B$16)=1,B$16&lt;&gt;"")</formula>
    </cfRule>
    <cfRule type="expression" dxfId="22" priority="18">
      <formula>AND(OR(DayMarker=1,DayMarker=3),WEEKDAY(B$16)=7,B$16&lt;&gt;"")</formula>
    </cfRule>
    <cfRule type="expression" dxfId="21" priority="22">
      <formula>AND(B$16&lt;&gt;"",MATCH(B$16,HolidayDate,0))</formula>
    </cfRule>
    <cfRule type="expression" dxfId="20" priority="23">
      <formula>AND(B$16&lt;&gt;"",MATCH(B$16,EventDate,0))</formula>
    </cfRule>
    <cfRule type="expression" dxfId="19" priority="24">
      <formula>AND(B$16&lt;&gt;"",MATCH(B$16,BusinessDate,0))</formula>
    </cfRule>
  </conditionalFormatting>
  <conditionalFormatting sqref="B19:N19">
    <cfRule type="expression" dxfId="18" priority="19">
      <formula>AND(B$16&lt;&gt;"",MATCH(B$16,HolidayDate,0))</formula>
    </cfRule>
    <cfRule type="expression" dxfId="17" priority="20">
      <formula>AND(B$16&lt;&gt;"",MATCH(B$16,EventDate,0))</formula>
    </cfRule>
    <cfRule type="expression" dxfId="16" priority="21">
      <formula>AND(B$16&lt;&gt;"",MATCH(B$16,BusinessDate,0))</formula>
    </cfRule>
  </conditionalFormatting>
  <conditionalFormatting sqref="B20:N22">
    <cfRule type="expression" dxfId="15" priority="9">
      <formula>AND(OR(DayMarker=2,DayMarker=3),WEEKDAY(B$20)=1,B$20&lt;&gt;"")</formula>
    </cfRule>
    <cfRule type="expression" dxfId="14" priority="10">
      <formula>AND(OR(DayMarker=1,DayMarker=3),WEEKDAY(B$20)=7,B$20&lt;&gt;"")</formula>
    </cfRule>
    <cfRule type="expression" dxfId="13" priority="14">
      <formula>AND(B$20&lt;&gt;"",MATCH(B$20,HolidayDate,0))</formula>
    </cfRule>
    <cfRule type="expression" dxfId="12" priority="15">
      <formula>AND(B$20&lt;&gt;"",MATCH(B$20,EventDate,0))</formula>
    </cfRule>
    <cfRule type="expression" dxfId="11" priority="16">
      <formula>AND(B$20&lt;&gt;"",MATCH(B$20,BusinessDate,0))</formula>
    </cfRule>
  </conditionalFormatting>
  <conditionalFormatting sqref="B23:N23">
    <cfRule type="expression" dxfId="10" priority="11">
      <formula>AND(B$20&lt;&gt;"",MATCH(B$20,HolidayDate,0))</formula>
    </cfRule>
    <cfRule type="expression" dxfId="9" priority="12">
      <formula>AND(B$20&lt;&gt;"",MATCH(B$20,EventDate,0))</formula>
    </cfRule>
    <cfRule type="expression" dxfId="8" priority="13">
      <formula>AND(B$20&lt;&gt;"",MATCH(B$20,BusinessDate,0))</formula>
    </cfRule>
  </conditionalFormatting>
  <conditionalFormatting sqref="B24:N26">
    <cfRule type="expression" dxfId="7" priority="1">
      <formula>AND(OR(DayMarker=2,DayMarker=3),WEEKDAY(B$24)=1,B$24&lt;&gt;"")</formula>
    </cfRule>
    <cfRule type="expression" dxfId="6" priority="2">
      <formula>AND(OR(DayMarker=1,DayMarker=3),WEEKDAY(B$24)=7,B$24&lt;&gt;"")</formula>
    </cfRule>
    <cfRule type="expression" dxfId="5" priority="6">
      <formula>AND(B$24&lt;&gt;"",MATCH(B$24,HolidayDate,0))</formula>
    </cfRule>
    <cfRule type="expression" dxfId="4" priority="7">
      <formula>AND(B$24&lt;&gt;"",MATCH(B$24,EventDate,0))</formula>
    </cfRule>
    <cfRule type="expression" dxfId="3" priority="8">
      <formula>AND(B$24&lt;&gt;"",MATCH(B$24,BusinessDate,0))</formula>
    </cfRule>
  </conditionalFormatting>
  <conditionalFormatting sqref="B27:N27">
    <cfRule type="expression" dxfId="2" priority="3">
      <formula>AND(B$24&lt;&gt;"",MATCH(B$24,HolidayDate,0))</formula>
    </cfRule>
    <cfRule type="expression" dxfId="1" priority="4">
      <formula>AND(B$24&lt;&gt;"",MATCH(B$24,EventDate,0))</formula>
    </cfRule>
    <cfRule type="expression" dxfId="0" priority="5">
      <formula>AND(B$24&lt;&gt;"",MATCH(B$24,BusinessDate,0))</formula>
    </cfRule>
  </conditionalFormatting>
  <printOptions horizontalCentered="1"/>
  <pageMargins left="0.45" right="0.45" top="0.5" bottom="0.5" header="0.3" footer="0.3"/>
  <pageSetup scale="9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election activeCell="B7" sqref="B7"/>
    </sheetView>
  </sheetViews>
  <sheetFormatPr defaultColWidth="8.7265625" defaultRowHeight="14.5" customHeight="1" zeroHeight="1" x14ac:dyDescent="0.35"/>
  <cols>
    <col min="1" max="1" width="2.26953125" customWidth="1"/>
    <col min="2" max="2" width="47.1796875" customWidth="1"/>
    <col min="3" max="5" width="11.6328125" customWidth="1"/>
    <col min="6" max="6" width="32.54296875" style="45" customWidth="1"/>
    <col min="7" max="7" width="2.08984375" customWidth="1"/>
    <col min="8" max="8" width="4.453125" customWidth="1"/>
    <col min="9" max="9" width="29.26953125" customWidth="1"/>
    <col min="10" max="11" width="8.7265625" customWidth="1"/>
  </cols>
  <sheetData>
    <row r="1" spans="2:9" x14ac:dyDescent="0.35"/>
    <row r="2" spans="2:9" ht="23.5" x14ac:dyDescent="0.55000000000000004">
      <c r="B2" s="110" t="s">
        <v>164</v>
      </c>
      <c r="C2" s="47"/>
      <c r="D2" s="47"/>
      <c r="E2" s="47"/>
      <c r="F2" s="48"/>
      <c r="G2" s="49"/>
      <c r="H2" s="49"/>
      <c r="I2" s="49"/>
    </row>
    <row r="3" spans="2:9" x14ac:dyDescent="0.35">
      <c r="I3" s="93"/>
    </row>
    <row r="4" spans="2:9" x14ac:dyDescent="0.35">
      <c r="B4" t="s">
        <v>81</v>
      </c>
      <c r="C4" s="50" t="s">
        <v>82</v>
      </c>
      <c r="D4" t="s">
        <v>83</v>
      </c>
      <c r="I4" s="93"/>
    </row>
    <row r="5" spans="2:9" x14ac:dyDescent="0.35">
      <c r="C5" s="50" t="s">
        <v>82</v>
      </c>
      <c r="D5" t="s">
        <v>84</v>
      </c>
      <c r="I5" s="93"/>
    </row>
    <row r="6" spans="2:9" x14ac:dyDescent="0.35">
      <c r="I6" s="93"/>
    </row>
    <row r="7" spans="2:9" x14ac:dyDescent="0.35">
      <c r="I7" s="93"/>
    </row>
    <row r="8" spans="2:9" x14ac:dyDescent="0.35">
      <c r="B8" s="51" t="s">
        <v>85</v>
      </c>
      <c r="C8" s="46"/>
      <c r="D8" s="46"/>
      <c r="E8" s="46"/>
      <c r="F8" s="48"/>
      <c r="G8" s="49"/>
      <c r="H8" s="49"/>
      <c r="I8" s="49"/>
    </row>
    <row r="9" spans="2:9" x14ac:dyDescent="0.35"/>
    <row r="10" spans="2:9" x14ac:dyDescent="0.35">
      <c r="B10" t="s">
        <v>86</v>
      </c>
    </row>
    <row r="11" spans="2:9" x14ac:dyDescent="0.35">
      <c r="B11" t="s">
        <v>87</v>
      </c>
    </row>
    <row r="12" spans="2:9" x14ac:dyDescent="0.35"/>
    <row r="13" spans="2:9" ht="43.5" x14ac:dyDescent="0.35">
      <c r="B13" s="52"/>
      <c r="C13" s="52" t="s">
        <v>88</v>
      </c>
      <c r="D13" s="52" t="s">
        <v>89</v>
      </c>
      <c r="E13" s="52" t="s">
        <v>90</v>
      </c>
      <c r="F13" s="53" t="s">
        <v>91</v>
      </c>
      <c r="H13" s="49"/>
      <c r="I13" s="54" t="s">
        <v>92</v>
      </c>
    </row>
    <row r="14" spans="2:9" x14ac:dyDescent="0.35">
      <c r="B14" s="55" t="s">
        <v>93</v>
      </c>
      <c r="C14" s="56" t="s">
        <v>94</v>
      </c>
      <c r="D14" s="56" t="s">
        <v>94</v>
      </c>
      <c r="E14" s="56" t="s">
        <v>94</v>
      </c>
      <c r="F14" s="57"/>
    </row>
    <row r="15" spans="2:9" x14ac:dyDescent="0.35">
      <c r="B15" s="55" t="s">
        <v>95</v>
      </c>
      <c r="C15" s="56" t="s">
        <v>94</v>
      </c>
      <c r="D15" s="56" t="s">
        <v>94</v>
      </c>
      <c r="E15" s="56" t="s">
        <v>94</v>
      </c>
      <c r="F15" s="57"/>
      <c r="H15" s="94" t="s">
        <v>96</v>
      </c>
      <c r="I15" s="94"/>
    </row>
    <row r="16" spans="2:9" x14ac:dyDescent="0.35">
      <c r="B16" s="55" t="s">
        <v>97</v>
      </c>
      <c r="C16" s="56" t="s">
        <v>94</v>
      </c>
      <c r="D16" s="56" t="s">
        <v>94</v>
      </c>
      <c r="E16" s="56" t="s">
        <v>94</v>
      </c>
      <c r="F16" s="57"/>
    </row>
    <row r="17" spans="1:9" s="59" customFormat="1" x14ac:dyDescent="0.35">
      <c r="A17"/>
      <c r="B17" s="55" t="s">
        <v>98</v>
      </c>
      <c r="C17" s="56" t="s">
        <v>94</v>
      </c>
      <c r="D17" s="56" t="s">
        <v>94</v>
      </c>
      <c r="E17" s="56" t="s">
        <v>94</v>
      </c>
      <c r="F17" s="57"/>
      <c r="G17"/>
      <c r="H17" s="58">
        <v>1</v>
      </c>
      <c r="I17" s="95" t="s">
        <v>99</v>
      </c>
    </row>
    <row r="18" spans="1:9" x14ac:dyDescent="0.35">
      <c r="B18" s="55" t="s">
        <v>100</v>
      </c>
      <c r="C18" s="56" t="s">
        <v>94</v>
      </c>
      <c r="D18" s="60" t="s">
        <v>101</v>
      </c>
      <c r="E18" s="60" t="s">
        <v>101</v>
      </c>
      <c r="F18" s="57"/>
      <c r="H18" s="61"/>
      <c r="I18" s="96"/>
    </row>
    <row r="19" spans="1:9" x14ac:dyDescent="0.35">
      <c r="A19" s="59"/>
      <c r="B19" s="55" t="s">
        <v>102</v>
      </c>
      <c r="C19" s="62" t="s">
        <v>103</v>
      </c>
      <c r="D19" s="60" t="s">
        <v>101</v>
      </c>
      <c r="E19" s="60" t="s">
        <v>101</v>
      </c>
      <c r="F19" s="57"/>
      <c r="H19" s="61"/>
      <c r="I19" s="96"/>
    </row>
    <row r="20" spans="1:9" x14ac:dyDescent="0.35">
      <c r="B20" s="55" t="s">
        <v>104</v>
      </c>
      <c r="C20" s="62" t="s">
        <v>103</v>
      </c>
      <c r="D20" s="60" t="s">
        <v>101</v>
      </c>
      <c r="E20" s="60" t="s">
        <v>101</v>
      </c>
      <c r="F20" s="57"/>
      <c r="H20" s="63"/>
      <c r="I20" s="97"/>
    </row>
    <row r="21" spans="1:9" x14ac:dyDescent="0.35">
      <c r="B21" s="55" t="s">
        <v>105</v>
      </c>
      <c r="C21" s="56" t="s">
        <v>94</v>
      </c>
      <c r="D21" s="60" t="s">
        <v>101</v>
      </c>
      <c r="E21" s="60" t="s">
        <v>101</v>
      </c>
      <c r="F21" s="57"/>
      <c r="H21" s="64"/>
    </row>
    <row r="22" spans="1:9" x14ac:dyDescent="0.35">
      <c r="B22" s="55" t="s">
        <v>106</v>
      </c>
      <c r="C22" s="56" t="s">
        <v>94</v>
      </c>
      <c r="D22" s="56" t="s">
        <v>94</v>
      </c>
      <c r="E22" s="65" t="s">
        <v>107</v>
      </c>
      <c r="F22" s="57"/>
      <c r="H22" s="58">
        <v>2</v>
      </c>
      <c r="I22" s="98" t="s">
        <v>108</v>
      </c>
    </row>
    <row r="23" spans="1:9" x14ac:dyDescent="0.35">
      <c r="B23" s="55" t="s">
        <v>109</v>
      </c>
      <c r="C23" s="56" t="s">
        <v>94</v>
      </c>
      <c r="D23" s="56" t="s">
        <v>94</v>
      </c>
      <c r="E23" s="56" t="s">
        <v>94</v>
      </c>
      <c r="F23" s="57"/>
      <c r="H23" s="61"/>
      <c r="I23" s="99"/>
    </row>
    <row r="24" spans="1:9" x14ac:dyDescent="0.35">
      <c r="B24" s="55" t="s">
        <v>110</v>
      </c>
      <c r="C24" s="56" t="s">
        <v>94</v>
      </c>
      <c r="D24" s="56" t="s">
        <v>94</v>
      </c>
      <c r="E24" s="56" t="s">
        <v>94</v>
      </c>
      <c r="F24" s="57"/>
      <c r="H24" s="61"/>
      <c r="I24" s="99"/>
    </row>
    <row r="25" spans="1:9" x14ac:dyDescent="0.35">
      <c r="B25" s="55" t="s">
        <v>111</v>
      </c>
      <c r="C25" s="56" t="s">
        <v>94</v>
      </c>
      <c r="D25" s="56" t="s">
        <v>94</v>
      </c>
      <c r="E25" s="65" t="s">
        <v>107</v>
      </c>
      <c r="F25" s="57"/>
      <c r="H25" s="63"/>
      <c r="I25" s="100"/>
    </row>
    <row r="26" spans="1:9" x14ac:dyDescent="0.35">
      <c r="B26" s="55" t="s">
        <v>112</v>
      </c>
      <c r="C26" s="56" t="s">
        <v>94</v>
      </c>
      <c r="D26" s="56" t="s">
        <v>94</v>
      </c>
      <c r="E26" s="65" t="s">
        <v>107</v>
      </c>
      <c r="F26" s="57"/>
      <c r="H26" s="64"/>
    </row>
    <row r="27" spans="1:9" x14ac:dyDescent="0.35">
      <c r="B27" s="55" t="s">
        <v>113</v>
      </c>
      <c r="C27" s="56" t="s">
        <v>94</v>
      </c>
      <c r="D27" s="56" t="s">
        <v>94</v>
      </c>
      <c r="E27" s="65" t="s">
        <v>107</v>
      </c>
      <c r="F27" s="57"/>
      <c r="H27" s="58">
        <v>3</v>
      </c>
      <c r="I27" s="98" t="s">
        <v>114</v>
      </c>
    </row>
    <row r="28" spans="1:9" x14ac:dyDescent="0.35">
      <c r="B28" s="55" t="s">
        <v>115</v>
      </c>
      <c r="C28" s="62" t="s">
        <v>116</v>
      </c>
      <c r="D28" s="56" t="s">
        <v>94</v>
      </c>
      <c r="E28" s="56" t="s">
        <v>94</v>
      </c>
      <c r="F28" s="57"/>
      <c r="H28" s="61"/>
      <c r="I28" s="99"/>
    </row>
    <row r="29" spans="1:9" x14ac:dyDescent="0.35">
      <c r="B29" s="55" t="s">
        <v>117</v>
      </c>
      <c r="C29" s="62" t="s">
        <v>116</v>
      </c>
      <c r="D29" s="56" t="s">
        <v>94</v>
      </c>
      <c r="E29" s="56" t="s">
        <v>94</v>
      </c>
      <c r="F29" s="57"/>
      <c r="H29" s="61"/>
      <c r="I29" s="99"/>
    </row>
    <row r="30" spans="1:9" x14ac:dyDescent="0.35">
      <c r="B30" s="55" t="s">
        <v>118</v>
      </c>
      <c r="C30" s="62" t="s">
        <v>116</v>
      </c>
      <c r="D30" s="56" t="s">
        <v>94</v>
      </c>
      <c r="E30" s="56" t="s">
        <v>94</v>
      </c>
      <c r="F30" s="57"/>
      <c r="H30" s="61"/>
      <c r="I30" s="99"/>
    </row>
    <row r="31" spans="1:9" ht="14.5" customHeight="1" x14ac:dyDescent="0.35">
      <c r="B31" s="55" t="s">
        <v>119</v>
      </c>
      <c r="C31" s="62" t="s">
        <v>116</v>
      </c>
      <c r="D31" s="56" t="s">
        <v>94</v>
      </c>
      <c r="E31" s="56" t="s">
        <v>94</v>
      </c>
      <c r="F31" s="57"/>
      <c r="H31" s="63"/>
      <c r="I31" s="100"/>
    </row>
    <row r="32" spans="1:9" x14ac:dyDescent="0.35">
      <c r="B32" s="55" t="s">
        <v>120</v>
      </c>
      <c r="C32" s="62" t="s">
        <v>116</v>
      </c>
      <c r="D32" s="56" t="s">
        <v>94</v>
      </c>
      <c r="E32" s="56" t="s">
        <v>94</v>
      </c>
      <c r="F32" s="57"/>
      <c r="H32" s="64"/>
    </row>
    <row r="33" spans="2:9" ht="14.5" customHeight="1" x14ac:dyDescent="0.35">
      <c r="B33" s="55" t="s">
        <v>121</v>
      </c>
      <c r="C33" s="56" t="s">
        <v>94</v>
      </c>
      <c r="D33" s="56" t="s">
        <v>94</v>
      </c>
      <c r="E33" s="56" t="s">
        <v>94</v>
      </c>
      <c r="F33" s="57"/>
      <c r="H33" s="58">
        <v>4</v>
      </c>
      <c r="I33" s="98" t="s">
        <v>122</v>
      </c>
    </row>
    <row r="34" spans="2:9" x14ac:dyDescent="0.35">
      <c r="B34" s="55" t="s">
        <v>123</v>
      </c>
      <c r="C34" s="56" t="s">
        <v>94</v>
      </c>
      <c r="D34" s="56" t="s">
        <v>94</v>
      </c>
      <c r="E34" s="56" t="s">
        <v>94</v>
      </c>
      <c r="F34" s="57"/>
      <c r="H34" s="61"/>
      <c r="I34" s="99"/>
    </row>
    <row r="35" spans="2:9" x14ac:dyDescent="0.35">
      <c r="B35" s="55" t="s">
        <v>124</v>
      </c>
      <c r="C35" s="65" t="s">
        <v>125</v>
      </c>
      <c r="D35" s="60" t="s">
        <v>101</v>
      </c>
      <c r="E35" s="62" t="s">
        <v>126</v>
      </c>
      <c r="F35" s="57" t="s">
        <v>127</v>
      </c>
      <c r="H35" s="61"/>
      <c r="I35" s="99"/>
    </row>
    <row r="36" spans="2:9" x14ac:dyDescent="0.35">
      <c r="B36" s="66" t="s">
        <v>128</v>
      </c>
      <c r="C36" s="56" t="s">
        <v>94</v>
      </c>
      <c r="D36" s="56" t="s">
        <v>94</v>
      </c>
      <c r="E36" s="56" t="s">
        <v>94</v>
      </c>
      <c r="F36" s="57"/>
      <c r="H36" s="61"/>
      <c r="I36" s="99"/>
    </row>
    <row r="37" spans="2:9" x14ac:dyDescent="0.35">
      <c r="B37" s="66" t="s">
        <v>129</v>
      </c>
      <c r="C37" s="56" t="s">
        <v>94</v>
      </c>
      <c r="D37" s="56" t="s">
        <v>94</v>
      </c>
      <c r="E37" s="56" t="s">
        <v>94</v>
      </c>
      <c r="F37" s="57"/>
      <c r="H37" s="63"/>
      <c r="I37" s="100"/>
    </row>
    <row r="38" spans="2:9" x14ac:dyDescent="0.35">
      <c r="B38" s="66" t="s">
        <v>130</v>
      </c>
      <c r="C38" s="60" t="s">
        <v>101</v>
      </c>
      <c r="D38" s="56" t="s">
        <v>94</v>
      </c>
      <c r="E38" s="62" t="s">
        <v>126</v>
      </c>
      <c r="F38" s="57"/>
    </row>
    <row r="39" spans="2:9" x14ac:dyDescent="0.35">
      <c r="B39" s="66" t="s">
        <v>131</v>
      </c>
      <c r="C39" s="62" t="s">
        <v>126</v>
      </c>
      <c r="D39" s="56" t="s">
        <v>94</v>
      </c>
      <c r="E39" s="62" t="s">
        <v>126</v>
      </c>
      <c r="F39" s="57"/>
    </row>
    <row r="40" spans="2:9" x14ac:dyDescent="0.35">
      <c r="B40" s="66" t="s">
        <v>132</v>
      </c>
      <c r="C40" s="62" t="s">
        <v>126</v>
      </c>
      <c r="D40" s="56" t="s">
        <v>94</v>
      </c>
      <c r="E40" s="62" t="s">
        <v>126</v>
      </c>
      <c r="F40" s="57"/>
    </row>
    <row r="41" spans="2:9" x14ac:dyDescent="0.35">
      <c r="B41" s="66" t="s">
        <v>133</v>
      </c>
      <c r="C41" s="65" t="s">
        <v>125</v>
      </c>
      <c r="D41" s="56" t="s">
        <v>94</v>
      </c>
      <c r="E41" s="62" t="s">
        <v>126</v>
      </c>
      <c r="F41" s="57" t="s">
        <v>134</v>
      </c>
    </row>
    <row r="42" spans="2:9" x14ac:dyDescent="0.35">
      <c r="B42" s="66" t="s">
        <v>135</v>
      </c>
      <c r="C42" s="65" t="s">
        <v>125</v>
      </c>
      <c r="D42" s="56" t="s">
        <v>94</v>
      </c>
      <c r="E42" s="62" t="s">
        <v>126</v>
      </c>
      <c r="F42" s="57" t="s">
        <v>136</v>
      </c>
    </row>
    <row r="43" spans="2:9" s="71" customFormat="1" ht="29" x14ac:dyDescent="0.35">
      <c r="B43" s="67" t="s">
        <v>137</v>
      </c>
      <c r="C43" s="68" t="s">
        <v>125</v>
      </c>
      <c r="D43" s="69" t="s">
        <v>94</v>
      </c>
      <c r="E43" s="68" t="s">
        <v>126</v>
      </c>
      <c r="F43" s="70" t="s">
        <v>138</v>
      </c>
    </row>
    <row r="44" spans="2:9" s="71" customFormat="1" ht="29" x14ac:dyDescent="0.35">
      <c r="B44" s="72"/>
      <c r="C44" s="73"/>
      <c r="D44" s="74"/>
      <c r="E44" s="73"/>
      <c r="F44" s="75" t="s">
        <v>139</v>
      </c>
    </row>
    <row r="45" spans="2:9" x14ac:dyDescent="0.35">
      <c r="B45" s="66" t="s">
        <v>140</v>
      </c>
      <c r="C45" s="62" t="s">
        <v>126</v>
      </c>
      <c r="D45" s="56" t="s">
        <v>94</v>
      </c>
      <c r="E45" s="62" t="s">
        <v>126</v>
      </c>
      <c r="F45" s="76"/>
    </row>
    <row r="46" spans="2:9" x14ac:dyDescent="0.35">
      <c r="B46" s="66" t="s">
        <v>141</v>
      </c>
      <c r="C46" s="62" t="s">
        <v>126</v>
      </c>
      <c r="D46" s="56" t="s">
        <v>94</v>
      </c>
      <c r="E46" s="62" t="s">
        <v>126</v>
      </c>
      <c r="F46" s="76"/>
    </row>
    <row r="47" spans="2:9" x14ac:dyDescent="0.35">
      <c r="B47" s="66" t="s">
        <v>142</v>
      </c>
      <c r="C47" s="62" t="s">
        <v>126</v>
      </c>
      <c r="D47" s="56" t="s">
        <v>94</v>
      </c>
      <c r="E47" s="62" t="s">
        <v>126</v>
      </c>
      <c r="F47" s="57"/>
    </row>
    <row r="48" spans="2:9" ht="29" x14ac:dyDescent="0.35">
      <c r="B48" s="67" t="s">
        <v>143</v>
      </c>
      <c r="C48" s="68" t="s">
        <v>125</v>
      </c>
      <c r="D48" s="77" t="s">
        <v>94</v>
      </c>
      <c r="E48" s="68" t="s">
        <v>126</v>
      </c>
      <c r="F48" s="70" t="s">
        <v>144</v>
      </c>
    </row>
    <row r="49" spans="2:6" ht="29" x14ac:dyDescent="0.35">
      <c r="B49" s="72"/>
      <c r="C49" s="78"/>
      <c r="D49" s="74"/>
      <c r="E49" s="78"/>
      <c r="F49" s="75" t="s">
        <v>145</v>
      </c>
    </row>
    <row r="50" spans="2:6" ht="29" x14ac:dyDescent="0.35">
      <c r="B50" s="67" t="s">
        <v>146</v>
      </c>
      <c r="C50" s="68" t="s">
        <v>125</v>
      </c>
      <c r="D50" s="77" t="s">
        <v>94</v>
      </c>
      <c r="E50" s="68" t="s">
        <v>126</v>
      </c>
      <c r="F50" s="70" t="s">
        <v>147</v>
      </c>
    </row>
    <row r="51" spans="2:6" ht="29" x14ac:dyDescent="0.35">
      <c r="B51" s="72"/>
      <c r="C51" s="78"/>
      <c r="D51" s="74"/>
      <c r="E51" s="78"/>
      <c r="F51" s="75" t="s">
        <v>148</v>
      </c>
    </row>
    <row r="52" spans="2:6" x14ac:dyDescent="0.35"/>
    <row r="53" spans="2:6" x14ac:dyDescent="0.35">
      <c r="B53" s="79" t="s">
        <v>149</v>
      </c>
      <c r="C53" s="79"/>
      <c r="D53" s="79"/>
      <c r="E53" s="79"/>
      <c r="F53" s="80"/>
    </row>
    <row r="54" spans="2:6" ht="14.5" customHeight="1" x14ac:dyDescent="0.35">
      <c r="B54" s="81" t="s">
        <v>103</v>
      </c>
      <c r="C54" s="89" t="s">
        <v>150</v>
      </c>
      <c r="D54" s="89"/>
      <c r="E54" s="89"/>
      <c r="F54" s="89"/>
    </row>
    <row r="55" spans="2:6" x14ac:dyDescent="0.35">
      <c r="B55" s="81"/>
      <c r="C55" s="90"/>
      <c r="D55" s="90"/>
      <c r="E55" s="90"/>
      <c r="F55" s="90"/>
    </row>
    <row r="56" spans="2:6" x14ac:dyDescent="0.35">
      <c r="B56" s="81" t="s">
        <v>116</v>
      </c>
      <c r="C56" t="s">
        <v>151</v>
      </c>
    </row>
    <row r="57" spans="2:6" x14ac:dyDescent="0.35">
      <c r="B57" s="81" t="s">
        <v>125</v>
      </c>
      <c r="C57" t="s">
        <v>152</v>
      </c>
    </row>
    <row r="58" spans="2:6" x14ac:dyDescent="0.35">
      <c r="B58" s="81" t="s">
        <v>107</v>
      </c>
      <c r="C58" t="s">
        <v>153</v>
      </c>
    </row>
    <row r="59" spans="2:6" x14ac:dyDescent="0.35">
      <c r="B59" s="81" t="s">
        <v>154</v>
      </c>
      <c r="C59" s="82" t="s">
        <v>155</v>
      </c>
    </row>
    <row r="60" spans="2:6" x14ac:dyDescent="0.35">
      <c r="B60" s="81" t="s">
        <v>126</v>
      </c>
      <c r="C60" s="82" t="s">
        <v>156</v>
      </c>
    </row>
    <row r="61" spans="2:6" x14ac:dyDescent="0.35">
      <c r="B61" s="81" t="s">
        <v>157</v>
      </c>
      <c r="C61" s="82" t="s">
        <v>158</v>
      </c>
    </row>
    <row r="62" spans="2:6" x14ac:dyDescent="0.35">
      <c r="B62" s="81"/>
    </row>
    <row r="63" spans="2:6" ht="32.5" customHeight="1" x14ac:dyDescent="0.35">
      <c r="B63" s="91" t="s">
        <v>159</v>
      </c>
      <c r="C63" s="91"/>
      <c r="D63" s="91"/>
      <c r="E63" s="91"/>
      <c r="F63" s="91"/>
    </row>
    <row r="64" spans="2:6" x14ac:dyDescent="0.35"/>
    <row r="65" spans="2:4" x14ac:dyDescent="0.35">
      <c r="B65" t="s">
        <v>160</v>
      </c>
      <c r="C65" s="92" t="s">
        <v>161</v>
      </c>
      <c r="D65" s="92"/>
    </row>
    <row r="66" spans="2:4" x14ac:dyDescent="0.35">
      <c r="C66" s="92" t="s">
        <v>162</v>
      </c>
      <c r="D66" s="92"/>
    </row>
    <row r="67" spans="2:4" hidden="1" x14ac:dyDescent="0.35"/>
    <row r="68" spans="2:4" hidden="1" x14ac:dyDescent="0.35"/>
    <row r="69" spans="2:4" hidden="1" x14ac:dyDescent="0.35"/>
    <row r="70" spans="2:4" hidden="1" x14ac:dyDescent="0.35"/>
    <row r="71" spans="2:4" hidden="1" x14ac:dyDescent="0.35"/>
    <row r="72" spans="2:4" hidden="1" x14ac:dyDescent="0.35"/>
    <row r="73" spans="2:4" hidden="1" x14ac:dyDescent="0.35"/>
    <row r="74" spans="2:4" hidden="1" x14ac:dyDescent="0.35"/>
    <row r="75" spans="2:4" x14ac:dyDescent="0.35"/>
    <row r="76" spans="2:4" x14ac:dyDescent="0.35"/>
    <row r="77" spans="2:4" x14ac:dyDescent="0.35"/>
  </sheetData>
  <sheetProtection password="CEB8" sheet="1" objects="1" scenarios="1"/>
  <mergeCells count="10">
    <mergeCell ref="C54:F55"/>
    <mergeCell ref="B63:F63"/>
    <mergeCell ref="C65:D65"/>
    <mergeCell ref="C66:D66"/>
    <mergeCell ref="I3:I7"/>
    <mergeCell ref="H15:I15"/>
    <mergeCell ref="I17:I20"/>
    <mergeCell ref="I22:I25"/>
    <mergeCell ref="I27:I31"/>
    <mergeCell ref="I33:I37"/>
  </mergeCells>
  <hyperlinks>
    <hyperlink ref="C65" r:id="rId1"/>
    <hyperlink ref="C66"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tabSelected="1" workbookViewId="0">
      <selection activeCell="H24" sqref="H24:H25"/>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1</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t="s">
        <v>69</v>
      </c>
      <c r="E4" s="6"/>
      <c r="F4" s="84" t="s">
        <v>69</v>
      </c>
      <c r="G4" s="6"/>
      <c r="H4" s="84">
        <v>43831</v>
      </c>
      <c r="I4" s="6"/>
      <c r="J4" s="84">
        <v>43832</v>
      </c>
      <c r="K4" s="6"/>
      <c r="L4" s="84">
        <v>43833</v>
      </c>
      <c r="M4" s="6"/>
      <c r="N4" s="84">
        <v>43834</v>
      </c>
      <c r="O4" s="7"/>
      <c r="P4" s="85"/>
    </row>
    <row r="5" spans="1:16" s="5" customFormat="1" ht="24" customHeight="1" x14ac:dyDescent="0.85">
      <c r="B5" s="84"/>
      <c r="C5" s="6"/>
      <c r="D5" s="84"/>
      <c r="E5" s="6"/>
      <c r="F5" s="84"/>
      <c r="G5" s="6"/>
      <c r="H5" s="84"/>
      <c r="I5" s="6"/>
      <c r="J5" s="84"/>
      <c r="K5" s="6"/>
      <c r="L5" s="84"/>
      <c r="M5" s="6"/>
      <c r="N5" s="84"/>
      <c r="O5" s="7"/>
      <c r="P5" s="86" t="s">
        <v>70</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event 1234567</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43835</v>
      </c>
      <c r="C8" s="6"/>
      <c r="D8" s="84">
        <v>43836</v>
      </c>
      <c r="E8" s="6"/>
      <c r="F8" s="84">
        <v>43837</v>
      </c>
      <c r="G8" s="6"/>
      <c r="H8" s="84">
        <v>43838</v>
      </c>
      <c r="I8" s="6"/>
      <c r="J8" s="84">
        <v>43839</v>
      </c>
      <c r="K8" s="6"/>
      <c r="L8" s="84">
        <v>43840</v>
      </c>
      <c r="M8" s="6"/>
      <c r="N8" s="84">
        <v>43841</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event 8</v>
      </c>
      <c r="I10" s="40"/>
      <c r="J10" s="40" t="str">
        <f>IFERROR(IF(J8&lt;&gt;"",VLOOKUP(J8,Setup!F5:G54,2,FALSE),""),"")</f>
        <v>event 9</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43842</v>
      </c>
      <c r="C12" s="6"/>
      <c r="D12" s="84">
        <v>43843</v>
      </c>
      <c r="E12" s="6"/>
      <c r="F12" s="84">
        <v>43844</v>
      </c>
      <c r="G12" s="6"/>
      <c r="H12" s="84">
        <v>43845</v>
      </c>
      <c r="I12" s="6"/>
      <c r="J12" s="84">
        <v>43846</v>
      </c>
      <c r="K12" s="6"/>
      <c r="L12" s="84">
        <v>43847</v>
      </c>
      <c r="M12" s="6"/>
      <c r="N12" s="84">
        <v>43848</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43849</v>
      </c>
      <c r="C16" s="6"/>
      <c r="D16" s="84">
        <v>43850</v>
      </c>
      <c r="E16" s="6"/>
      <c r="F16" s="84">
        <v>43851</v>
      </c>
      <c r="G16" s="6"/>
      <c r="H16" s="84">
        <v>43852</v>
      </c>
      <c r="I16" s="6"/>
      <c r="J16" s="84">
        <v>43853</v>
      </c>
      <c r="K16" s="6"/>
      <c r="L16" s="84">
        <v>43854</v>
      </c>
      <c r="M16" s="6"/>
      <c r="N16" s="84">
        <v>43855</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43856</v>
      </c>
      <c r="C20" s="6"/>
      <c r="D20" s="84">
        <v>43857</v>
      </c>
      <c r="E20" s="6"/>
      <c r="F20" s="84">
        <v>43858</v>
      </c>
      <c r="G20" s="6"/>
      <c r="H20" s="84">
        <v>43859</v>
      </c>
      <c r="I20" s="6"/>
      <c r="J20" s="84">
        <v>43860</v>
      </c>
      <c r="K20" s="6"/>
      <c r="L20" s="84">
        <v>43861</v>
      </c>
      <c r="M20" s="6"/>
      <c r="N20" s="84" t="s">
        <v>69</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“The way get started is to quit talking and begin doing.”</v>
      </c>
      <c r="C29" s="87"/>
      <c r="D29" s="87"/>
      <c r="E29" s="87"/>
      <c r="F29" s="87"/>
      <c r="G29" s="87"/>
      <c r="H29" s="87"/>
      <c r="I29" s="87"/>
      <c r="J29" s="87"/>
      <c r="K29" s="87"/>
      <c r="L29" s="87"/>
      <c r="M29" s="87"/>
      <c r="N29" s="87"/>
      <c r="O29" s="87"/>
      <c r="P29" s="87"/>
    </row>
    <row r="30" spans="2:16" ht="15.5" x14ac:dyDescent="0.35">
      <c r="B30" s="88" t="str">
        <f>"~ "&amp;VLOOKUP(A1,Setup!K4:M54,3,FALSE)</f>
        <v>~ Walt Disney</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L24:L25"/>
    <mergeCell ref="N24:N25"/>
    <mergeCell ref="B16:B17"/>
    <mergeCell ref="D16:D17"/>
    <mergeCell ref="F16:F17"/>
    <mergeCell ref="H16:H17"/>
    <mergeCell ref="J16:J17"/>
    <mergeCell ref="L16:L17"/>
    <mergeCell ref="N16:N17"/>
    <mergeCell ref="B20:B21"/>
    <mergeCell ref="D20:D21"/>
    <mergeCell ref="F20:F21"/>
    <mergeCell ref="H20:H21"/>
    <mergeCell ref="J20:J21"/>
    <mergeCell ref="L20:L21"/>
    <mergeCell ref="N20:N21"/>
    <mergeCell ref="P2:P4"/>
    <mergeCell ref="P5:P6"/>
    <mergeCell ref="B29:P29"/>
    <mergeCell ref="B30:P30"/>
    <mergeCell ref="B4:B5"/>
    <mergeCell ref="D4:D5"/>
    <mergeCell ref="F4:F5"/>
    <mergeCell ref="H4:H5"/>
    <mergeCell ref="J4:J5"/>
    <mergeCell ref="L4:L5"/>
    <mergeCell ref="N4:N5"/>
    <mergeCell ref="B24:B25"/>
    <mergeCell ref="D24:D25"/>
    <mergeCell ref="F24:F25"/>
    <mergeCell ref="H24:H25"/>
    <mergeCell ref="J24:J25"/>
    <mergeCell ref="L8:L9"/>
    <mergeCell ref="N8:N9"/>
    <mergeCell ref="B12:B13"/>
    <mergeCell ref="D12:D13"/>
    <mergeCell ref="F12:F13"/>
    <mergeCell ref="H12:H13"/>
    <mergeCell ref="J12:J13"/>
    <mergeCell ref="L12:L13"/>
    <mergeCell ref="N12:N13"/>
    <mergeCell ref="B8:B9"/>
    <mergeCell ref="D8:D9"/>
    <mergeCell ref="F8:F9"/>
    <mergeCell ref="H8:H9"/>
    <mergeCell ref="J8:J9"/>
  </mergeCells>
  <conditionalFormatting sqref="B4:N6">
    <cfRule type="expression" dxfId="575" priority="41">
      <formula>AND(OR(DayMarker=2,DayMarker=3),WEEKDAY(B$4)=1,B$4&lt;&gt;"")</formula>
    </cfRule>
    <cfRule type="expression" dxfId="574" priority="42">
      <formula>AND(OR(DayMarker=1,DayMarker=3),WEEKDAY(B$4)=7,B$4&lt;&gt;"")</formula>
    </cfRule>
    <cfRule type="expression" dxfId="573" priority="46">
      <formula>AND(B$4&lt;&gt;"",MATCH(B$4,HolidayDate,0))</formula>
    </cfRule>
    <cfRule type="expression" dxfId="572" priority="47">
      <formula>AND(B$4&lt;&gt;"",MATCH(B$4,EventDate,0))</formula>
    </cfRule>
    <cfRule type="expression" dxfId="571" priority="48">
      <formula>AND(B$4&lt;&gt;"",MATCH(B$4,BusinessDate,0))</formula>
    </cfRule>
  </conditionalFormatting>
  <conditionalFormatting sqref="B7:N7">
    <cfRule type="expression" dxfId="570" priority="43">
      <formula>AND(B$4&lt;&gt;"",MATCH(B$4,HolidayDate,0))</formula>
    </cfRule>
    <cfRule type="expression" dxfId="569" priority="44">
      <formula>AND(B$4&lt;&gt;"",MATCH(B$4,EventDate,0))</formula>
    </cfRule>
    <cfRule type="expression" dxfId="568" priority="45">
      <formula>AND(B$4&lt;&gt;"",MATCH(B$4,BusinessDate,0))</formula>
    </cfRule>
  </conditionalFormatting>
  <conditionalFormatting sqref="B8:N10">
    <cfRule type="expression" dxfId="567" priority="33">
      <formula>AND(OR(DayMarker=2,DayMarker=3),WEEKDAY(B$8)=1,B$8&lt;&gt;"")</formula>
    </cfRule>
    <cfRule type="expression" dxfId="566" priority="34">
      <formula>AND(OR(DayMarker=1,DayMarker=3),WEEKDAY(B$8)=7,B$8&lt;&gt;"")</formula>
    </cfRule>
    <cfRule type="expression" dxfId="565" priority="38">
      <formula>AND(B$8&lt;&gt;"",MATCH(B$8,HolidayDate,0))</formula>
    </cfRule>
    <cfRule type="expression" dxfId="564" priority="39">
      <formula>AND(B$8&lt;&gt;"",MATCH(B$8,EventDate,0))</formula>
    </cfRule>
    <cfRule type="expression" dxfId="563" priority="40">
      <formula>AND(B$8&lt;&gt;"",MATCH(B$8,BusinessDate,0))</formula>
    </cfRule>
  </conditionalFormatting>
  <conditionalFormatting sqref="B11:N11">
    <cfRule type="expression" dxfId="562" priority="35">
      <formula>AND(B$8&lt;&gt;"",MATCH(B$8,HolidayDate,0))</formula>
    </cfRule>
    <cfRule type="expression" dxfId="561" priority="36">
      <formula>AND(B$8&lt;&gt;"",MATCH(B$8,EventDate,0))</formula>
    </cfRule>
    <cfRule type="expression" dxfId="560" priority="37">
      <formula>AND(B$8&lt;&gt;"",MATCH(B$8,BusinessDate,0))</formula>
    </cfRule>
  </conditionalFormatting>
  <conditionalFormatting sqref="B12:N14">
    <cfRule type="expression" dxfId="559" priority="25">
      <formula>AND(OR(DayMarker=2,DayMarker=3),WEEKDAY(B$12)=1,B$12&lt;&gt;"")</formula>
    </cfRule>
    <cfRule type="expression" dxfId="558" priority="26">
      <formula>AND(OR(DayMarker=1,DayMarker=3),WEEKDAY(B$12)=7,B$12&lt;&gt;"")</formula>
    </cfRule>
    <cfRule type="expression" dxfId="557" priority="30">
      <formula>AND(B$12&lt;&gt;"",MATCH(B$12,HolidayDate,0))</formula>
    </cfRule>
    <cfRule type="expression" dxfId="556" priority="31">
      <formula>AND(B$12&lt;&gt;"",MATCH(B$12,EventDate,0))</formula>
    </cfRule>
    <cfRule type="expression" dxfId="555" priority="32">
      <formula>AND(B$12&lt;&gt;"",MATCH(B$12,BusinessDate,0))</formula>
    </cfRule>
  </conditionalFormatting>
  <conditionalFormatting sqref="B15:N15">
    <cfRule type="expression" dxfId="554" priority="27">
      <formula>AND(B$12&lt;&gt;"",MATCH(B$12,HolidayDate,0))</formula>
    </cfRule>
    <cfRule type="expression" dxfId="553" priority="28">
      <formula>AND(B$12&lt;&gt;"",MATCH(B$12,EventDate,0))</formula>
    </cfRule>
    <cfRule type="expression" dxfId="552" priority="29">
      <formula>AND(B$12&lt;&gt;"",MATCH(B$12,BusinessDate,0))</formula>
    </cfRule>
  </conditionalFormatting>
  <conditionalFormatting sqref="B16:N18">
    <cfRule type="expression" dxfId="551" priority="17">
      <formula>AND(OR(DayMarker=2,DayMarker=3),WEEKDAY(B$16)=1,B$16&lt;&gt;"")</formula>
    </cfRule>
    <cfRule type="expression" dxfId="550" priority="18">
      <formula>AND(OR(DayMarker=1,DayMarker=3),WEEKDAY(B$16)=7,B$16&lt;&gt;"")</formula>
    </cfRule>
    <cfRule type="expression" dxfId="549" priority="22">
      <formula>AND(B$16&lt;&gt;"",MATCH(B$16,HolidayDate,0))</formula>
    </cfRule>
    <cfRule type="expression" dxfId="548" priority="23">
      <formula>AND(B$16&lt;&gt;"",MATCH(B$16,EventDate,0))</formula>
    </cfRule>
    <cfRule type="expression" dxfId="547" priority="24">
      <formula>AND(B$16&lt;&gt;"",MATCH(B$16,BusinessDate,0))</formula>
    </cfRule>
  </conditionalFormatting>
  <conditionalFormatting sqref="B19:N19">
    <cfRule type="expression" dxfId="546" priority="19">
      <formula>AND(B$16&lt;&gt;"",MATCH(B$16,HolidayDate,0))</formula>
    </cfRule>
    <cfRule type="expression" dxfId="545" priority="20">
      <formula>AND(B$16&lt;&gt;"",MATCH(B$16,EventDate,0))</formula>
    </cfRule>
    <cfRule type="expression" dxfId="544" priority="21">
      <formula>AND(B$16&lt;&gt;"",MATCH(B$16,BusinessDate,0))</formula>
    </cfRule>
  </conditionalFormatting>
  <conditionalFormatting sqref="B20:N22">
    <cfRule type="expression" dxfId="543" priority="9">
      <formula>AND(OR(DayMarker=2,DayMarker=3),WEEKDAY(B$20)=1,B$20&lt;&gt;"")</formula>
    </cfRule>
    <cfRule type="expression" dxfId="542" priority="10">
      <formula>AND(OR(DayMarker=1,DayMarker=3),WEEKDAY(B$20)=7,B$20&lt;&gt;"")</formula>
    </cfRule>
    <cfRule type="expression" dxfId="541" priority="14">
      <formula>AND(B$20&lt;&gt;"",MATCH(B$20,HolidayDate,0))</formula>
    </cfRule>
    <cfRule type="expression" dxfId="540" priority="15">
      <formula>AND(B$20&lt;&gt;"",MATCH(B$20,EventDate,0))</formula>
    </cfRule>
    <cfRule type="expression" dxfId="539" priority="16">
      <formula>AND(B$20&lt;&gt;"",MATCH(B$20,BusinessDate,0))</formula>
    </cfRule>
  </conditionalFormatting>
  <conditionalFormatting sqref="B23:N23">
    <cfRule type="expression" dxfId="538" priority="11">
      <formula>AND(B$20&lt;&gt;"",MATCH(B$20,HolidayDate,0))</formula>
    </cfRule>
    <cfRule type="expression" dxfId="537" priority="12">
      <formula>AND(B$20&lt;&gt;"",MATCH(B$20,EventDate,0))</formula>
    </cfRule>
    <cfRule type="expression" dxfId="536" priority="13">
      <formula>AND(B$20&lt;&gt;"",MATCH(B$20,BusinessDate,0))</formula>
    </cfRule>
  </conditionalFormatting>
  <conditionalFormatting sqref="B24:N26">
    <cfRule type="expression" dxfId="535" priority="1">
      <formula>AND(OR(DayMarker=2,DayMarker=3),WEEKDAY(B$24)=1,B$24&lt;&gt;"")</formula>
    </cfRule>
    <cfRule type="expression" dxfId="534" priority="2">
      <formula>AND(OR(DayMarker=1,DayMarker=3),WEEKDAY(B$24)=7,B$24&lt;&gt;"")</formula>
    </cfRule>
    <cfRule type="expression" dxfId="533" priority="6">
      <formula>AND(B$24&lt;&gt;"",MATCH(B$24,HolidayDate,0))</formula>
    </cfRule>
    <cfRule type="expression" dxfId="532" priority="7">
      <formula>AND(B$24&lt;&gt;"",MATCH(B$24,EventDate,0))</formula>
    </cfRule>
    <cfRule type="expression" dxfId="531" priority="8">
      <formula>AND(B$24&lt;&gt;"",MATCH(B$24,BusinessDate,0))</formula>
    </cfRule>
  </conditionalFormatting>
  <conditionalFormatting sqref="B27:N27">
    <cfRule type="expression" dxfId="530" priority="3">
      <formula>AND(B$24&lt;&gt;"",MATCH(B$24,HolidayDate,0))</formula>
    </cfRule>
    <cfRule type="expression" dxfId="529" priority="4">
      <formula>AND(B$24&lt;&gt;"",MATCH(B$24,EventDate,0))</formula>
    </cfRule>
    <cfRule type="expression" dxfId="528" priority="5">
      <formula>AND(B$24&lt;&gt;"",MATCH(B$24,BusinessDate,0))</formula>
    </cfRule>
  </conditionalFormatting>
  <printOptions horizontalCentered="1"/>
  <pageMargins left="0.45" right="0.45" top="0.5" bottom="0.5" header="0.3" footer="0.3"/>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2</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t="s">
        <v>69</v>
      </c>
      <c r="E4" s="6"/>
      <c r="F4" s="84" t="s">
        <v>69</v>
      </c>
      <c r="G4" s="6"/>
      <c r="H4" s="84" t="s">
        <v>69</v>
      </c>
      <c r="I4" s="6"/>
      <c r="J4" s="84" t="s">
        <v>69</v>
      </c>
      <c r="K4" s="6"/>
      <c r="L4" s="84" t="s">
        <v>69</v>
      </c>
      <c r="M4" s="6"/>
      <c r="N4" s="84">
        <v>43862</v>
      </c>
      <c r="O4" s="7"/>
      <c r="P4" s="85"/>
    </row>
    <row r="5" spans="1:16" s="5" customFormat="1" ht="24" customHeight="1" x14ac:dyDescent="0.85">
      <c r="B5" s="84"/>
      <c r="C5" s="6"/>
      <c r="D5" s="84"/>
      <c r="E5" s="6"/>
      <c r="F5" s="84"/>
      <c r="G5" s="6"/>
      <c r="H5" s="84"/>
      <c r="I5" s="6"/>
      <c r="J5" s="84"/>
      <c r="K5" s="6"/>
      <c r="L5" s="84"/>
      <c r="M5" s="6"/>
      <c r="N5" s="84"/>
      <c r="O5" s="7"/>
      <c r="P5" s="86" t="s">
        <v>80</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43863</v>
      </c>
      <c r="C8" s="6"/>
      <c r="D8" s="84">
        <v>43864</v>
      </c>
      <c r="E8" s="6"/>
      <c r="F8" s="84">
        <v>43865</v>
      </c>
      <c r="G8" s="6"/>
      <c r="H8" s="84">
        <v>43866</v>
      </c>
      <c r="I8" s="6"/>
      <c r="J8" s="84">
        <v>43867</v>
      </c>
      <c r="K8" s="6"/>
      <c r="L8" s="84">
        <v>43868</v>
      </c>
      <c r="M8" s="6"/>
      <c r="N8" s="84">
        <v>43869</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event 2</v>
      </c>
      <c r="C10" s="40"/>
      <c r="D10" s="40" t="str">
        <f>IFERROR(IF(D8&lt;&gt;"",VLOOKUP(D8,Setup!F5:G54,2,FALSE),""),"")</f>
        <v/>
      </c>
      <c r="E10" s="40"/>
      <c r="F10" s="40" t="str">
        <f>IFERROR(IF(F8&lt;&gt;"",VLOOKUP(F8,Setup!F5:G54,2,FALSE),""),"")</f>
        <v>event 3</v>
      </c>
      <c r="G10" s="40"/>
      <c r="H10" s="40" t="str">
        <f>IFERROR(IF(H8&lt;&gt;"",VLOOKUP(H8,Setup!F5:G54,2,FALSE),""),"")</f>
        <v/>
      </c>
      <c r="I10" s="40"/>
      <c r="J10" s="40" t="str">
        <f>IFERROR(IF(J8&lt;&gt;"",VLOOKUP(J8,Setup!F5:G54,2,FALSE),""),"")</f>
        <v>event 4</v>
      </c>
      <c r="K10" s="40"/>
      <c r="L10" s="40" t="str">
        <f>IFERROR(IF(L8&lt;&gt;"",VLOOKUP(L8,Setup!F5:G54,2,FALSE),""),"")</f>
        <v/>
      </c>
      <c r="M10" s="40"/>
      <c r="N10" s="40" t="str">
        <f>IFERROR(IF(N8&lt;&gt;"",VLOOKUP(N8,Setup!F5:G54,2,FALSE),""),"")</f>
        <v>event 5</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43870</v>
      </c>
      <c r="C12" s="6"/>
      <c r="D12" s="84">
        <v>43871</v>
      </c>
      <c r="E12" s="6"/>
      <c r="F12" s="84">
        <v>43872</v>
      </c>
      <c r="G12" s="6"/>
      <c r="H12" s="84">
        <v>43873</v>
      </c>
      <c r="I12" s="6"/>
      <c r="J12" s="84">
        <v>43874</v>
      </c>
      <c r="K12" s="6"/>
      <c r="L12" s="84">
        <v>43875</v>
      </c>
      <c r="M12" s="6"/>
      <c r="N12" s="84">
        <v>43876</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event 6</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43877</v>
      </c>
      <c r="C16" s="6"/>
      <c r="D16" s="84">
        <v>43878</v>
      </c>
      <c r="E16" s="6"/>
      <c r="F16" s="84">
        <v>43879</v>
      </c>
      <c r="G16" s="6"/>
      <c r="H16" s="84">
        <v>43880</v>
      </c>
      <c r="I16" s="6"/>
      <c r="J16" s="84">
        <v>43881</v>
      </c>
      <c r="K16" s="6"/>
      <c r="L16" s="84">
        <v>43882</v>
      </c>
      <c r="M16" s="6"/>
      <c r="N16" s="84">
        <v>43883</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43884</v>
      </c>
      <c r="C20" s="6"/>
      <c r="D20" s="84">
        <v>43885</v>
      </c>
      <c r="E20" s="6"/>
      <c r="F20" s="84">
        <v>43886</v>
      </c>
      <c r="G20" s="6"/>
      <c r="H20" s="84">
        <v>43887</v>
      </c>
      <c r="I20" s="6"/>
      <c r="J20" s="84">
        <v>43888</v>
      </c>
      <c r="K20" s="6"/>
      <c r="L20" s="84">
        <v>43889</v>
      </c>
      <c r="M20" s="6"/>
      <c r="N20" s="84">
        <v>43890</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“The pessimist sees difficulty in every opportunity. The optimist sees opportunity in every difficulty.”</v>
      </c>
      <c r="C29" s="87"/>
      <c r="D29" s="87"/>
      <c r="E29" s="87"/>
      <c r="F29" s="87"/>
      <c r="G29" s="87"/>
      <c r="H29" s="87"/>
      <c r="I29" s="87"/>
      <c r="J29" s="87"/>
      <c r="K29" s="87"/>
      <c r="L29" s="87"/>
      <c r="M29" s="87"/>
      <c r="N29" s="87"/>
      <c r="O29" s="87"/>
      <c r="P29" s="87"/>
    </row>
    <row r="30" spans="2:16" ht="15.5" x14ac:dyDescent="0.35">
      <c r="B30" s="88" t="str">
        <f>"~ "&amp;VLOOKUP(A1,Setup!K4:M54,3,FALSE)</f>
        <v>~ Winston Churchill</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527" priority="41">
      <formula>AND(OR(DayMarker=2,DayMarker=3),WEEKDAY(B$4)=1,B$4&lt;&gt;"")</formula>
    </cfRule>
    <cfRule type="expression" dxfId="526" priority="42">
      <formula>AND(OR(DayMarker=1,DayMarker=3),WEEKDAY(B$4)=7,B$4&lt;&gt;"")</formula>
    </cfRule>
    <cfRule type="expression" dxfId="525" priority="46">
      <formula>AND(B$4&lt;&gt;"",MATCH(B$4,HolidayDate,0))</formula>
    </cfRule>
    <cfRule type="expression" dxfId="524" priority="47">
      <formula>AND(B$4&lt;&gt;"",MATCH(B$4,EventDate,0))</formula>
    </cfRule>
    <cfRule type="expression" dxfId="523" priority="48">
      <formula>AND(B$4&lt;&gt;"",MATCH(B$4,BusinessDate,0))</formula>
    </cfRule>
  </conditionalFormatting>
  <conditionalFormatting sqref="B7:N7">
    <cfRule type="expression" dxfId="522" priority="43">
      <formula>AND(B$4&lt;&gt;"",MATCH(B$4,HolidayDate,0))</formula>
    </cfRule>
    <cfRule type="expression" dxfId="521" priority="44">
      <formula>AND(B$4&lt;&gt;"",MATCH(B$4,EventDate,0))</formula>
    </cfRule>
    <cfRule type="expression" dxfId="520" priority="45">
      <formula>AND(B$4&lt;&gt;"",MATCH(B$4,BusinessDate,0))</formula>
    </cfRule>
  </conditionalFormatting>
  <conditionalFormatting sqref="B8:N10">
    <cfRule type="expression" dxfId="519" priority="33">
      <formula>AND(OR(DayMarker=2,DayMarker=3),WEEKDAY(B$8)=1,B$8&lt;&gt;"")</formula>
    </cfRule>
    <cfRule type="expression" dxfId="518" priority="34">
      <formula>AND(OR(DayMarker=1,DayMarker=3),WEEKDAY(B$8)=7,B$8&lt;&gt;"")</formula>
    </cfRule>
    <cfRule type="expression" dxfId="517" priority="38">
      <formula>AND(B$8&lt;&gt;"",MATCH(B$8,HolidayDate,0))</formula>
    </cfRule>
    <cfRule type="expression" dxfId="516" priority="39">
      <formula>AND(B$8&lt;&gt;"",MATCH(B$8,EventDate,0))</formula>
    </cfRule>
    <cfRule type="expression" dxfId="515" priority="40">
      <formula>AND(B$8&lt;&gt;"",MATCH(B$8,BusinessDate,0))</formula>
    </cfRule>
  </conditionalFormatting>
  <conditionalFormatting sqref="B11:N11">
    <cfRule type="expression" dxfId="514" priority="35">
      <formula>AND(B$8&lt;&gt;"",MATCH(B$8,HolidayDate,0))</formula>
    </cfRule>
    <cfRule type="expression" dxfId="513" priority="36">
      <formula>AND(B$8&lt;&gt;"",MATCH(B$8,EventDate,0))</formula>
    </cfRule>
    <cfRule type="expression" dxfId="512" priority="37">
      <formula>AND(B$8&lt;&gt;"",MATCH(B$8,BusinessDate,0))</formula>
    </cfRule>
  </conditionalFormatting>
  <conditionalFormatting sqref="B12:N14">
    <cfRule type="expression" dxfId="511" priority="25">
      <formula>AND(OR(DayMarker=2,DayMarker=3),WEEKDAY(B$12)=1,B$12&lt;&gt;"")</formula>
    </cfRule>
    <cfRule type="expression" dxfId="510" priority="26">
      <formula>AND(OR(DayMarker=1,DayMarker=3),WEEKDAY(B$12)=7,B$12&lt;&gt;"")</formula>
    </cfRule>
    <cfRule type="expression" dxfId="509" priority="30">
      <formula>AND(B$12&lt;&gt;"",MATCH(B$12,HolidayDate,0))</formula>
    </cfRule>
    <cfRule type="expression" dxfId="508" priority="31">
      <formula>AND(B$12&lt;&gt;"",MATCH(B$12,EventDate,0))</formula>
    </cfRule>
    <cfRule type="expression" dxfId="507" priority="32">
      <formula>AND(B$12&lt;&gt;"",MATCH(B$12,BusinessDate,0))</formula>
    </cfRule>
  </conditionalFormatting>
  <conditionalFormatting sqref="B15:N15">
    <cfRule type="expression" dxfId="506" priority="27">
      <formula>AND(B$12&lt;&gt;"",MATCH(B$12,HolidayDate,0))</formula>
    </cfRule>
    <cfRule type="expression" dxfId="505" priority="28">
      <formula>AND(B$12&lt;&gt;"",MATCH(B$12,EventDate,0))</formula>
    </cfRule>
    <cfRule type="expression" dxfId="504" priority="29">
      <formula>AND(B$12&lt;&gt;"",MATCH(B$12,BusinessDate,0))</formula>
    </cfRule>
  </conditionalFormatting>
  <conditionalFormatting sqref="B16:N18">
    <cfRule type="expression" dxfId="503" priority="17">
      <formula>AND(OR(DayMarker=2,DayMarker=3),WEEKDAY(B$16)=1,B$16&lt;&gt;"")</formula>
    </cfRule>
    <cfRule type="expression" dxfId="502" priority="18">
      <formula>AND(OR(DayMarker=1,DayMarker=3),WEEKDAY(B$16)=7,B$16&lt;&gt;"")</formula>
    </cfRule>
    <cfRule type="expression" dxfId="501" priority="22">
      <formula>AND(B$16&lt;&gt;"",MATCH(B$16,HolidayDate,0))</formula>
    </cfRule>
    <cfRule type="expression" dxfId="500" priority="23">
      <formula>AND(B$16&lt;&gt;"",MATCH(B$16,EventDate,0))</formula>
    </cfRule>
    <cfRule type="expression" dxfId="499" priority="24">
      <formula>AND(B$16&lt;&gt;"",MATCH(B$16,BusinessDate,0))</formula>
    </cfRule>
  </conditionalFormatting>
  <conditionalFormatting sqref="B19:N19">
    <cfRule type="expression" dxfId="498" priority="19">
      <formula>AND(B$16&lt;&gt;"",MATCH(B$16,HolidayDate,0))</formula>
    </cfRule>
    <cfRule type="expression" dxfId="497" priority="20">
      <formula>AND(B$16&lt;&gt;"",MATCH(B$16,EventDate,0))</formula>
    </cfRule>
    <cfRule type="expression" dxfId="496" priority="21">
      <formula>AND(B$16&lt;&gt;"",MATCH(B$16,BusinessDate,0))</formula>
    </cfRule>
  </conditionalFormatting>
  <conditionalFormatting sqref="B20:N22">
    <cfRule type="expression" dxfId="495" priority="9">
      <formula>AND(OR(DayMarker=2,DayMarker=3),WEEKDAY(B$20)=1,B$20&lt;&gt;"")</formula>
    </cfRule>
    <cfRule type="expression" dxfId="494" priority="10">
      <formula>AND(OR(DayMarker=1,DayMarker=3),WEEKDAY(B$20)=7,B$20&lt;&gt;"")</formula>
    </cfRule>
    <cfRule type="expression" dxfId="493" priority="14">
      <formula>AND(B$20&lt;&gt;"",MATCH(B$20,HolidayDate,0))</formula>
    </cfRule>
    <cfRule type="expression" dxfId="492" priority="15">
      <formula>AND(B$20&lt;&gt;"",MATCH(B$20,EventDate,0))</formula>
    </cfRule>
    <cfRule type="expression" dxfId="491" priority="16">
      <formula>AND(B$20&lt;&gt;"",MATCH(B$20,BusinessDate,0))</formula>
    </cfRule>
  </conditionalFormatting>
  <conditionalFormatting sqref="B23:N23">
    <cfRule type="expression" dxfId="490" priority="11">
      <formula>AND(B$20&lt;&gt;"",MATCH(B$20,HolidayDate,0))</formula>
    </cfRule>
    <cfRule type="expression" dxfId="489" priority="12">
      <formula>AND(B$20&lt;&gt;"",MATCH(B$20,EventDate,0))</formula>
    </cfRule>
    <cfRule type="expression" dxfId="488" priority="13">
      <formula>AND(B$20&lt;&gt;"",MATCH(B$20,BusinessDate,0))</formula>
    </cfRule>
  </conditionalFormatting>
  <conditionalFormatting sqref="B24:N26">
    <cfRule type="expression" dxfId="487" priority="1">
      <formula>AND(OR(DayMarker=2,DayMarker=3),WEEKDAY(B$24)=1,B$24&lt;&gt;"")</formula>
    </cfRule>
    <cfRule type="expression" dxfId="486" priority="2">
      <formula>AND(OR(DayMarker=1,DayMarker=3),WEEKDAY(B$24)=7,B$24&lt;&gt;"")</formula>
    </cfRule>
    <cfRule type="expression" dxfId="485" priority="6">
      <formula>AND(B$24&lt;&gt;"",MATCH(B$24,HolidayDate,0))</formula>
    </cfRule>
    <cfRule type="expression" dxfId="484" priority="7">
      <formula>AND(B$24&lt;&gt;"",MATCH(B$24,EventDate,0))</formula>
    </cfRule>
    <cfRule type="expression" dxfId="483" priority="8">
      <formula>AND(B$24&lt;&gt;"",MATCH(B$24,BusinessDate,0))</formula>
    </cfRule>
  </conditionalFormatting>
  <conditionalFormatting sqref="B27:N27">
    <cfRule type="expression" dxfId="482" priority="3">
      <formula>AND(B$24&lt;&gt;"",MATCH(B$24,HolidayDate,0))</formula>
    </cfRule>
    <cfRule type="expression" dxfId="481" priority="4">
      <formula>AND(B$24&lt;&gt;"",MATCH(B$24,EventDate,0))</formula>
    </cfRule>
    <cfRule type="expression" dxfId="480" priority="5">
      <formula>AND(B$24&lt;&gt;"",MATCH(B$24,BusinessDate,0))</formula>
    </cfRule>
  </conditionalFormatting>
  <printOptions horizontalCentered="1"/>
  <pageMargins left="0.45" right="0.45" top="0.5" bottom="0.5" header="0.3" footer="0.3"/>
  <pageSetup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3</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v>43891</v>
      </c>
      <c r="C4" s="6"/>
      <c r="D4" s="84">
        <v>43892</v>
      </c>
      <c r="E4" s="6"/>
      <c r="F4" s="84">
        <v>43893</v>
      </c>
      <c r="G4" s="6"/>
      <c r="H4" s="84">
        <v>43894</v>
      </c>
      <c r="I4" s="6"/>
      <c r="J4" s="84">
        <v>43895</v>
      </c>
      <c r="K4" s="6"/>
      <c r="L4" s="84">
        <v>43896</v>
      </c>
      <c r="M4" s="6"/>
      <c r="N4" s="84">
        <v>43897</v>
      </c>
      <c r="O4" s="7"/>
      <c r="P4" s="85"/>
    </row>
    <row r="5" spans="1:16" s="5" customFormat="1" ht="24" customHeight="1" x14ac:dyDescent="0.85">
      <c r="B5" s="84"/>
      <c r="C5" s="6"/>
      <c r="D5" s="84"/>
      <c r="E5" s="6"/>
      <c r="F5" s="84"/>
      <c r="G5" s="6"/>
      <c r="H5" s="84"/>
      <c r="I5" s="6"/>
      <c r="J5" s="84"/>
      <c r="K5" s="6"/>
      <c r="L5" s="84"/>
      <c r="M5" s="6"/>
      <c r="N5" s="84"/>
      <c r="O5" s="7"/>
      <c r="P5" s="86" t="s">
        <v>79</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43898</v>
      </c>
      <c r="C8" s="6"/>
      <c r="D8" s="84">
        <v>43899</v>
      </c>
      <c r="E8" s="6"/>
      <c r="F8" s="84">
        <v>43900</v>
      </c>
      <c r="G8" s="6"/>
      <c r="H8" s="84">
        <v>43901</v>
      </c>
      <c r="I8" s="6"/>
      <c r="J8" s="84">
        <v>43902</v>
      </c>
      <c r="K8" s="6"/>
      <c r="L8" s="84">
        <v>43903</v>
      </c>
      <c r="M8" s="6"/>
      <c r="N8" s="84">
        <v>43904</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event 7</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43905</v>
      </c>
      <c r="C12" s="6"/>
      <c r="D12" s="84">
        <v>43906</v>
      </c>
      <c r="E12" s="6"/>
      <c r="F12" s="84">
        <v>43907</v>
      </c>
      <c r="G12" s="6"/>
      <c r="H12" s="84">
        <v>43908</v>
      </c>
      <c r="I12" s="6"/>
      <c r="J12" s="84">
        <v>43909</v>
      </c>
      <c r="K12" s="6"/>
      <c r="L12" s="84">
        <v>43910</v>
      </c>
      <c r="M12" s="6"/>
      <c r="N12" s="84">
        <v>43911</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43912</v>
      </c>
      <c r="C16" s="6"/>
      <c r="D16" s="84">
        <v>43913</v>
      </c>
      <c r="E16" s="6"/>
      <c r="F16" s="84">
        <v>43914</v>
      </c>
      <c r="G16" s="6"/>
      <c r="H16" s="84">
        <v>43915</v>
      </c>
      <c r="I16" s="6"/>
      <c r="J16" s="84">
        <v>43916</v>
      </c>
      <c r="K16" s="6"/>
      <c r="L16" s="84">
        <v>43917</v>
      </c>
      <c r="M16" s="6"/>
      <c r="N16" s="84">
        <v>43918</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43919</v>
      </c>
      <c r="C20" s="6"/>
      <c r="D20" s="84">
        <v>43920</v>
      </c>
      <c r="E20" s="6"/>
      <c r="F20" s="84">
        <v>43921</v>
      </c>
      <c r="G20" s="6"/>
      <c r="H20" s="84" t="s">
        <v>69</v>
      </c>
      <c r="I20" s="6"/>
      <c r="J20" s="84" t="s">
        <v>69</v>
      </c>
      <c r="K20" s="6"/>
      <c r="L20" s="84" t="s">
        <v>69</v>
      </c>
      <c r="M20" s="6"/>
      <c r="N20" s="84" t="s">
        <v>69</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“If you are working on something that you really care about, you don’t have to be pushed. The vision pulls you.”</v>
      </c>
      <c r="C29" s="87"/>
      <c r="D29" s="87"/>
      <c r="E29" s="87"/>
      <c r="F29" s="87"/>
      <c r="G29" s="87"/>
      <c r="H29" s="87"/>
      <c r="I29" s="87"/>
      <c r="J29" s="87"/>
      <c r="K29" s="87"/>
      <c r="L29" s="87"/>
      <c r="M29" s="87"/>
      <c r="N29" s="87"/>
      <c r="O29" s="87"/>
      <c r="P29" s="87"/>
    </row>
    <row r="30" spans="2:16" ht="15.5" x14ac:dyDescent="0.35">
      <c r="B30" s="88" t="str">
        <f>"~ "&amp;VLOOKUP(A1,Setup!K4:M54,3,FALSE)</f>
        <v>~ Steve Jobs</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479" priority="41">
      <formula>AND(OR(DayMarker=2,DayMarker=3),WEEKDAY(B$4)=1,B$4&lt;&gt;"")</formula>
    </cfRule>
    <cfRule type="expression" dxfId="478" priority="42">
      <formula>AND(OR(DayMarker=1,DayMarker=3),WEEKDAY(B$4)=7,B$4&lt;&gt;"")</formula>
    </cfRule>
    <cfRule type="expression" dxfId="477" priority="46">
      <formula>AND(B$4&lt;&gt;"",MATCH(B$4,HolidayDate,0))</formula>
    </cfRule>
    <cfRule type="expression" dxfId="476" priority="47">
      <formula>AND(B$4&lt;&gt;"",MATCH(B$4,EventDate,0))</formula>
    </cfRule>
    <cfRule type="expression" dxfId="475" priority="48">
      <formula>AND(B$4&lt;&gt;"",MATCH(B$4,BusinessDate,0))</formula>
    </cfRule>
  </conditionalFormatting>
  <conditionalFormatting sqref="B7:N7">
    <cfRule type="expression" dxfId="474" priority="43">
      <formula>AND(B$4&lt;&gt;"",MATCH(B$4,HolidayDate,0))</formula>
    </cfRule>
    <cfRule type="expression" dxfId="473" priority="44">
      <formula>AND(B$4&lt;&gt;"",MATCH(B$4,EventDate,0))</formula>
    </cfRule>
    <cfRule type="expression" dxfId="472" priority="45">
      <formula>AND(B$4&lt;&gt;"",MATCH(B$4,BusinessDate,0))</formula>
    </cfRule>
  </conditionalFormatting>
  <conditionalFormatting sqref="B8:N10">
    <cfRule type="expression" dxfId="471" priority="33">
      <formula>AND(OR(DayMarker=2,DayMarker=3),WEEKDAY(B$8)=1,B$8&lt;&gt;"")</formula>
    </cfRule>
    <cfRule type="expression" dxfId="470" priority="34">
      <formula>AND(OR(DayMarker=1,DayMarker=3),WEEKDAY(B$8)=7,B$8&lt;&gt;"")</formula>
    </cfRule>
    <cfRule type="expression" dxfId="469" priority="38">
      <formula>AND(B$8&lt;&gt;"",MATCH(B$8,HolidayDate,0))</formula>
    </cfRule>
    <cfRule type="expression" dxfId="468" priority="39">
      <formula>AND(B$8&lt;&gt;"",MATCH(B$8,EventDate,0))</formula>
    </cfRule>
    <cfRule type="expression" dxfId="467" priority="40">
      <formula>AND(B$8&lt;&gt;"",MATCH(B$8,BusinessDate,0))</formula>
    </cfRule>
  </conditionalFormatting>
  <conditionalFormatting sqref="B11:N11">
    <cfRule type="expression" dxfId="466" priority="35">
      <formula>AND(B$8&lt;&gt;"",MATCH(B$8,HolidayDate,0))</formula>
    </cfRule>
    <cfRule type="expression" dxfId="465" priority="36">
      <formula>AND(B$8&lt;&gt;"",MATCH(B$8,EventDate,0))</formula>
    </cfRule>
    <cfRule type="expression" dxfId="464" priority="37">
      <formula>AND(B$8&lt;&gt;"",MATCH(B$8,BusinessDate,0))</formula>
    </cfRule>
  </conditionalFormatting>
  <conditionalFormatting sqref="B12:N14">
    <cfRule type="expression" dxfId="463" priority="25">
      <formula>AND(OR(DayMarker=2,DayMarker=3),WEEKDAY(B$12)=1,B$12&lt;&gt;"")</formula>
    </cfRule>
    <cfRule type="expression" dxfId="462" priority="26">
      <formula>AND(OR(DayMarker=1,DayMarker=3),WEEKDAY(B$12)=7,B$12&lt;&gt;"")</formula>
    </cfRule>
    <cfRule type="expression" dxfId="461" priority="30">
      <formula>AND(B$12&lt;&gt;"",MATCH(B$12,HolidayDate,0))</formula>
    </cfRule>
    <cfRule type="expression" dxfId="460" priority="31">
      <formula>AND(B$12&lt;&gt;"",MATCH(B$12,EventDate,0))</formula>
    </cfRule>
    <cfRule type="expression" dxfId="459" priority="32">
      <formula>AND(B$12&lt;&gt;"",MATCH(B$12,BusinessDate,0))</formula>
    </cfRule>
  </conditionalFormatting>
  <conditionalFormatting sqref="B15:N15">
    <cfRule type="expression" dxfId="458" priority="27">
      <formula>AND(B$12&lt;&gt;"",MATCH(B$12,HolidayDate,0))</formula>
    </cfRule>
    <cfRule type="expression" dxfId="457" priority="28">
      <formula>AND(B$12&lt;&gt;"",MATCH(B$12,EventDate,0))</formula>
    </cfRule>
    <cfRule type="expression" dxfId="456" priority="29">
      <formula>AND(B$12&lt;&gt;"",MATCH(B$12,BusinessDate,0))</formula>
    </cfRule>
  </conditionalFormatting>
  <conditionalFormatting sqref="B16:N18">
    <cfRule type="expression" dxfId="455" priority="17">
      <formula>AND(OR(DayMarker=2,DayMarker=3),WEEKDAY(B$16)=1,B$16&lt;&gt;"")</formula>
    </cfRule>
    <cfRule type="expression" dxfId="454" priority="18">
      <formula>AND(OR(DayMarker=1,DayMarker=3),WEEKDAY(B$16)=7,B$16&lt;&gt;"")</formula>
    </cfRule>
    <cfRule type="expression" dxfId="453" priority="22">
      <formula>AND(B$16&lt;&gt;"",MATCH(B$16,HolidayDate,0))</formula>
    </cfRule>
    <cfRule type="expression" dxfId="452" priority="23">
      <formula>AND(B$16&lt;&gt;"",MATCH(B$16,EventDate,0))</formula>
    </cfRule>
    <cfRule type="expression" dxfId="451" priority="24">
      <formula>AND(B$16&lt;&gt;"",MATCH(B$16,BusinessDate,0))</formula>
    </cfRule>
  </conditionalFormatting>
  <conditionalFormatting sqref="B19:N19">
    <cfRule type="expression" dxfId="450" priority="19">
      <formula>AND(B$16&lt;&gt;"",MATCH(B$16,HolidayDate,0))</formula>
    </cfRule>
    <cfRule type="expression" dxfId="449" priority="20">
      <formula>AND(B$16&lt;&gt;"",MATCH(B$16,EventDate,0))</formula>
    </cfRule>
    <cfRule type="expression" dxfId="448" priority="21">
      <formula>AND(B$16&lt;&gt;"",MATCH(B$16,BusinessDate,0))</formula>
    </cfRule>
  </conditionalFormatting>
  <conditionalFormatting sqref="B20:N22">
    <cfRule type="expression" dxfId="447" priority="9">
      <formula>AND(OR(DayMarker=2,DayMarker=3),WEEKDAY(B$20)=1,B$20&lt;&gt;"")</formula>
    </cfRule>
    <cfRule type="expression" dxfId="446" priority="10">
      <formula>AND(OR(DayMarker=1,DayMarker=3),WEEKDAY(B$20)=7,B$20&lt;&gt;"")</formula>
    </cfRule>
    <cfRule type="expression" dxfId="445" priority="14">
      <formula>AND(B$20&lt;&gt;"",MATCH(B$20,HolidayDate,0))</formula>
    </cfRule>
    <cfRule type="expression" dxfId="444" priority="15">
      <formula>AND(B$20&lt;&gt;"",MATCH(B$20,EventDate,0))</formula>
    </cfRule>
    <cfRule type="expression" dxfId="443" priority="16">
      <formula>AND(B$20&lt;&gt;"",MATCH(B$20,BusinessDate,0))</formula>
    </cfRule>
  </conditionalFormatting>
  <conditionalFormatting sqref="B23:N23">
    <cfRule type="expression" dxfId="442" priority="11">
      <formula>AND(B$20&lt;&gt;"",MATCH(B$20,HolidayDate,0))</formula>
    </cfRule>
    <cfRule type="expression" dxfId="441" priority="12">
      <formula>AND(B$20&lt;&gt;"",MATCH(B$20,EventDate,0))</formula>
    </cfRule>
    <cfRule type="expression" dxfId="440" priority="13">
      <formula>AND(B$20&lt;&gt;"",MATCH(B$20,BusinessDate,0))</formula>
    </cfRule>
  </conditionalFormatting>
  <conditionalFormatting sqref="B24:N26">
    <cfRule type="expression" dxfId="439" priority="1">
      <formula>AND(OR(DayMarker=2,DayMarker=3),WEEKDAY(B$24)=1,B$24&lt;&gt;"")</formula>
    </cfRule>
    <cfRule type="expression" dxfId="438" priority="2">
      <formula>AND(OR(DayMarker=1,DayMarker=3),WEEKDAY(B$24)=7,B$24&lt;&gt;"")</formula>
    </cfRule>
    <cfRule type="expression" dxfId="437" priority="6">
      <formula>AND(B$24&lt;&gt;"",MATCH(B$24,HolidayDate,0))</formula>
    </cfRule>
    <cfRule type="expression" dxfId="436" priority="7">
      <formula>AND(B$24&lt;&gt;"",MATCH(B$24,EventDate,0))</formula>
    </cfRule>
    <cfRule type="expression" dxfId="435" priority="8">
      <formula>AND(B$24&lt;&gt;"",MATCH(B$24,BusinessDate,0))</formula>
    </cfRule>
  </conditionalFormatting>
  <conditionalFormatting sqref="B27:N27">
    <cfRule type="expression" dxfId="434" priority="3">
      <formula>AND(B$24&lt;&gt;"",MATCH(B$24,HolidayDate,0))</formula>
    </cfRule>
    <cfRule type="expression" dxfId="433" priority="4">
      <formula>AND(B$24&lt;&gt;"",MATCH(B$24,EventDate,0))</formula>
    </cfRule>
    <cfRule type="expression" dxfId="432" priority="5">
      <formula>AND(B$24&lt;&gt;"",MATCH(B$24,BusinessDate,0))</formula>
    </cfRule>
  </conditionalFormatting>
  <printOptions horizontalCentered="1"/>
  <pageMargins left="0.45" right="0.45" top="0.5" bottom="0.5" header="0.3" footer="0.3"/>
  <pageSetup scale="9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D10" sqref="D10"/>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4</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t="s">
        <v>69</v>
      </c>
      <c r="E4" s="6"/>
      <c r="F4" s="84" t="s">
        <v>69</v>
      </c>
      <c r="G4" s="6"/>
      <c r="H4" s="84">
        <v>43922</v>
      </c>
      <c r="I4" s="6"/>
      <c r="J4" s="84">
        <v>43923</v>
      </c>
      <c r="K4" s="6"/>
      <c r="L4" s="84">
        <v>43924</v>
      </c>
      <c r="M4" s="6"/>
      <c r="N4" s="84">
        <v>43925</v>
      </c>
      <c r="O4" s="7"/>
      <c r="P4" s="85"/>
    </row>
    <row r="5" spans="1:16" s="5" customFormat="1" ht="24" customHeight="1" x14ac:dyDescent="0.85">
      <c r="B5" s="84"/>
      <c r="C5" s="6"/>
      <c r="D5" s="84"/>
      <c r="E5" s="6"/>
      <c r="F5" s="84"/>
      <c r="G5" s="6"/>
      <c r="H5" s="84"/>
      <c r="I5" s="6"/>
      <c r="J5" s="84"/>
      <c r="K5" s="6"/>
      <c r="L5" s="84"/>
      <c r="M5" s="6"/>
      <c r="N5" s="84"/>
      <c r="O5" s="7"/>
      <c r="P5" s="86" t="s">
        <v>78</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43926</v>
      </c>
      <c r="C8" s="6"/>
      <c r="D8" s="84">
        <v>43927</v>
      </c>
      <c r="E8" s="6"/>
      <c r="F8" s="84">
        <v>43928</v>
      </c>
      <c r="G8" s="6"/>
      <c r="H8" s="84">
        <v>43929</v>
      </c>
      <c r="I8" s="6"/>
      <c r="J8" s="84">
        <v>43930</v>
      </c>
      <c r="K8" s="6"/>
      <c r="L8" s="84">
        <v>43931</v>
      </c>
      <c r="M8" s="6"/>
      <c r="N8" s="84">
        <v>43932</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event 10</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43933</v>
      </c>
      <c r="C12" s="6"/>
      <c r="D12" s="84">
        <v>43934</v>
      </c>
      <c r="E12" s="6"/>
      <c r="F12" s="84">
        <v>43935</v>
      </c>
      <c r="G12" s="6"/>
      <c r="H12" s="84">
        <v>43936</v>
      </c>
      <c r="I12" s="6"/>
      <c r="J12" s="84">
        <v>43937</v>
      </c>
      <c r="K12" s="6"/>
      <c r="L12" s="84">
        <v>43938</v>
      </c>
      <c r="M12" s="6"/>
      <c r="N12" s="84">
        <v>43939</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43940</v>
      </c>
      <c r="C16" s="6"/>
      <c r="D16" s="84">
        <v>43941</v>
      </c>
      <c r="E16" s="6"/>
      <c r="F16" s="84">
        <v>43942</v>
      </c>
      <c r="G16" s="6"/>
      <c r="H16" s="84">
        <v>43943</v>
      </c>
      <c r="I16" s="6"/>
      <c r="J16" s="84">
        <v>43944</v>
      </c>
      <c r="K16" s="6"/>
      <c r="L16" s="84">
        <v>43945</v>
      </c>
      <c r="M16" s="6"/>
      <c r="N16" s="84">
        <v>43946</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43947</v>
      </c>
      <c r="C20" s="6"/>
      <c r="D20" s="84">
        <v>43948</v>
      </c>
      <c r="E20" s="6"/>
      <c r="F20" s="84">
        <v>43949</v>
      </c>
      <c r="G20" s="6"/>
      <c r="H20" s="84">
        <v>43950</v>
      </c>
      <c r="I20" s="6"/>
      <c r="J20" s="84">
        <v>43951</v>
      </c>
      <c r="K20" s="6"/>
      <c r="L20" s="84" t="s">
        <v>69</v>
      </c>
      <c r="M20" s="6"/>
      <c r="N20" s="84" t="s">
        <v>69</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“People who are crazy enough to think they can change the world, are the ones who do.”</v>
      </c>
      <c r="C29" s="87"/>
      <c r="D29" s="87"/>
      <c r="E29" s="87"/>
      <c r="F29" s="87"/>
      <c r="G29" s="87"/>
      <c r="H29" s="87"/>
      <c r="I29" s="87"/>
      <c r="J29" s="87"/>
      <c r="K29" s="87"/>
      <c r="L29" s="87"/>
      <c r="M29" s="87"/>
      <c r="N29" s="87"/>
      <c r="O29" s="87"/>
      <c r="P29" s="87"/>
    </row>
    <row r="30" spans="2:16" ht="15.5" x14ac:dyDescent="0.35">
      <c r="B30" s="88" t="str">
        <f>"~ "&amp;VLOOKUP(A1,Setup!K4:M54,3,FALSE)</f>
        <v>~ Rob Siltanen</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431" priority="41">
      <formula>AND(OR(DayMarker=2,DayMarker=3),WEEKDAY(B$4)=1,B$4&lt;&gt;"")</formula>
    </cfRule>
    <cfRule type="expression" dxfId="430" priority="42">
      <formula>AND(OR(DayMarker=1,DayMarker=3),WEEKDAY(B$4)=7,B$4&lt;&gt;"")</formula>
    </cfRule>
    <cfRule type="expression" dxfId="429" priority="46">
      <formula>AND(B$4&lt;&gt;"",MATCH(B$4,HolidayDate,0))</formula>
    </cfRule>
    <cfRule type="expression" dxfId="428" priority="47">
      <formula>AND(B$4&lt;&gt;"",MATCH(B$4,EventDate,0))</formula>
    </cfRule>
    <cfRule type="expression" dxfId="427" priority="48">
      <formula>AND(B$4&lt;&gt;"",MATCH(B$4,BusinessDate,0))</formula>
    </cfRule>
  </conditionalFormatting>
  <conditionalFormatting sqref="B7:N7">
    <cfRule type="expression" dxfId="426" priority="43">
      <formula>AND(B$4&lt;&gt;"",MATCH(B$4,HolidayDate,0))</formula>
    </cfRule>
    <cfRule type="expression" dxfId="425" priority="44">
      <formula>AND(B$4&lt;&gt;"",MATCH(B$4,EventDate,0))</formula>
    </cfRule>
    <cfRule type="expression" dxfId="424" priority="45">
      <formula>AND(B$4&lt;&gt;"",MATCH(B$4,BusinessDate,0))</formula>
    </cfRule>
  </conditionalFormatting>
  <conditionalFormatting sqref="B8:N10">
    <cfRule type="expression" dxfId="423" priority="33">
      <formula>AND(OR(DayMarker=2,DayMarker=3),WEEKDAY(B$8)=1,B$8&lt;&gt;"")</formula>
    </cfRule>
    <cfRule type="expression" dxfId="422" priority="34">
      <formula>AND(OR(DayMarker=1,DayMarker=3),WEEKDAY(B$8)=7,B$8&lt;&gt;"")</formula>
    </cfRule>
    <cfRule type="expression" dxfId="421" priority="38">
      <formula>AND(B$8&lt;&gt;"",MATCH(B$8,HolidayDate,0))</formula>
    </cfRule>
    <cfRule type="expression" dxfId="420" priority="39">
      <formula>AND(B$8&lt;&gt;"",MATCH(B$8,EventDate,0))</formula>
    </cfRule>
    <cfRule type="expression" dxfId="419" priority="40">
      <formula>AND(B$8&lt;&gt;"",MATCH(B$8,BusinessDate,0))</formula>
    </cfRule>
  </conditionalFormatting>
  <conditionalFormatting sqref="B11:N11">
    <cfRule type="expression" dxfId="418" priority="35">
      <formula>AND(B$8&lt;&gt;"",MATCH(B$8,HolidayDate,0))</formula>
    </cfRule>
    <cfRule type="expression" dxfId="417" priority="36">
      <formula>AND(B$8&lt;&gt;"",MATCH(B$8,EventDate,0))</formula>
    </cfRule>
    <cfRule type="expression" dxfId="416" priority="37">
      <formula>AND(B$8&lt;&gt;"",MATCH(B$8,BusinessDate,0))</formula>
    </cfRule>
  </conditionalFormatting>
  <conditionalFormatting sqref="B12:N14">
    <cfRule type="expression" dxfId="415" priority="25">
      <formula>AND(OR(DayMarker=2,DayMarker=3),WEEKDAY(B$12)=1,B$12&lt;&gt;"")</formula>
    </cfRule>
    <cfRule type="expression" dxfId="414" priority="26">
      <formula>AND(OR(DayMarker=1,DayMarker=3),WEEKDAY(B$12)=7,B$12&lt;&gt;"")</formula>
    </cfRule>
    <cfRule type="expression" dxfId="413" priority="30">
      <formula>AND(B$12&lt;&gt;"",MATCH(B$12,HolidayDate,0))</formula>
    </cfRule>
    <cfRule type="expression" dxfId="412" priority="31">
      <formula>AND(B$12&lt;&gt;"",MATCH(B$12,EventDate,0))</formula>
    </cfRule>
    <cfRule type="expression" dxfId="411" priority="32">
      <formula>AND(B$12&lt;&gt;"",MATCH(B$12,BusinessDate,0))</formula>
    </cfRule>
  </conditionalFormatting>
  <conditionalFormatting sqref="B15:N15">
    <cfRule type="expression" dxfId="410" priority="27">
      <formula>AND(B$12&lt;&gt;"",MATCH(B$12,HolidayDate,0))</formula>
    </cfRule>
    <cfRule type="expression" dxfId="409" priority="28">
      <formula>AND(B$12&lt;&gt;"",MATCH(B$12,EventDate,0))</formula>
    </cfRule>
    <cfRule type="expression" dxfId="408" priority="29">
      <formula>AND(B$12&lt;&gt;"",MATCH(B$12,BusinessDate,0))</formula>
    </cfRule>
  </conditionalFormatting>
  <conditionalFormatting sqref="B16:N18">
    <cfRule type="expression" dxfId="407" priority="17">
      <formula>AND(OR(DayMarker=2,DayMarker=3),WEEKDAY(B$16)=1,B$16&lt;&gt;"")</formula>
    </cfRule>
    <cfRule type="expression" dxfId="406" priority="18">
      <formula>AND(OR(DayMarker=1,DayMarker=3),WEEKDAY(B$16)=7,B$16&lt;&gt;"")</formula>
    </cfRule>
    <cfRule type="expression" dxfId="405" priority="22">
      <formula>AND(B$16&lt;&gt;"",MATCH(B$16,HolidayDate,0))</formula>
    </cfRule>
    <cfRule type="expression" dxfId="404" priority="23">
      <formula>AND(B$16&lt;&gt;"",MATCH(B$16,EventDate,0))</formula>
    </cfRule>
    <cfRule type="expression" dxfId="403" priority="24">
      <formula>AND(B$16&lt;&gt;"",MATCH(B$16,BusinessDate,0))</formula>
    </cfRule>
  </conditionalFormatting>
  <conditionalFormatting sqref="B19:N19">
    <cfRule type="expression" dxfId="402" priority="19">
      <formula>AND(B$16&lt;&gt;"",MATCH(B$16,HolidayDate,0))</formula>
    </cfRule>
    <cfRule type="expression" dxfId="401" priority="20">
      <formula>AND(B$16&lt;&gt;"",MATCH(B$16,EventDate,0))</formula>
    </cfRule>
    <cfRule type="expression" dxfId="400" priority="21">
      <formula>AND(B$16&lt;&gt;"",MATCH(B$16,BusinessDate,0))</formula>
    </cfRule>
  </conditionalFormatting>
  <conditionalFormatting sqref="B20:N22">
    <cfRule type="expression" dxfId="399" priority="9">
      <formula>AND(OR(DayMarker=2,DayMarker=3),WEEKDAY(B$20)=1,B$20&lt;&gt;"")</formula>
    </cfRule>
    <cfRule type="expression" dxfId="398" priority="10">
      <formula>AND(OR(DayMarker=1,DayMarker=3),WEEKDAY(B$20)=7,B$20&lt;&gt;"")</formula>
    </cfRule>
    <cfRule type="expression" dxfId="397" priority="14">
      <formula>AND(B$20&lt;&gt;"",MATCH(B$20,HolidayDate,0))</formula>
    </cfRule>
    <cfRule type="expression" dxfId="396" priority="15">
      <formula>AND(B$20&lt;&gt;"",MATCH(B$20,EventDate,0))</formula>
    </cfRule>
    <cfRule type="expression" dxfId="395" priority="16">
      <formula>AND(B$20&lt;&gt;"",MATCH(B$20,BusinessDate,0))</formula>
    </cfRule>
  </conditionalFormatting>
  <conditionalFormatting sqref="B23:N23">
    <cfRule type="expression" dxfId="394" priority="11">
      <formula>AND(B$20&lt;&gt;"",MATCH(B$20,HolidayDate,0))</formula>
    </cfRule>
    <cfRule type="expression" dxfId="393" priority="12">
      <formula>AND(B$20&lt;&gt;"",MATCH(B$20,EventDate,0))</formula>
    </cfRule>
    <cfRule type="expression" dxfId="392" priority="13">
      <formula>AND(B$20&lt;&gt;"",MATCH(B$20,BusinessDate,0))</formula>
    </cfRule>
  </conditionalFormatting>
  <conditionalFormatting sqref="B24:N26">
    <cfRule type="expression" dxfId="391" priority="1">
      <formula>AND(OR(DayMarker=2,DayMarker=3),WEEKDAY(B$24)=1,B$24&lt;&gt;"")</formula>
    </cfRule>
    <cfRule type="expression" dxfId="390" priority="2">
      <formula>AND(OR(DayMarker=1,DayMarker=3),WEEKDAY(B$24)=7,B$24&lt;&gt;"")</formula>
    </cfRule>
    <cfRule type="expression" dxfId="389" priority="6">
      <formula>AND(B$24&lt;&gt;"",MATCH(B$24,HolidayDate,0))</formula>
    </cfRule>
    <cfRule type="expression" dxfId="388" priority="7">
      <formula>AND(B$24&lt;&gt;"",MATCH(B$24,EventDate,0))</formula>
    </cfRule>
    <cfRule type="expression" dxfId="387" priority="8">
      <formula>AND(B$24&lt;&gt;"",MATCH(B$24,BusinessDate,0))</formula>
    </cfRule>
  </conditionalFormatting>
  <conditionalFormatting sqref="B27:N27">
    <cfRule type="expression" dxfId="386" priority="3">
      <formula>AND(B$24&lt;&gt;"",MATCH(B$24,HolidayDate,0))</formula>
    </cfRule>
    <cfRule type="expression" dxfId="385" priority="4">
      <formula>AND(B$24&lt;&gt;"",MATCH(B$24,EventDate,0))</formula>
    </cfRule>
    <cfRule type="expression" dxfId="384" priority="5">
      <formula>AND(B$24&lt;&gt;"",MATCH(B$24,BusinessDate,0))</formula>
    </cfRule>
  </conditionalFormatting>
  <printOptions horizontalCentered="1"/>
  <pageMargins left="0.45" right="0.45" top="0.5" bottom="0.5" header="0.3" footer="0.3"/>
  <pageSetup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5</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t="s">
        <v>69</v>
      </c>
      <c r="E4" s="6"/>
      <c r="F4" s="84" t="s">
        <v>69</v>
      </c>
      <c r="G4" s="6"/>
      <c r="H4" s="84" t="s">
        <v>69</v>
      </c>
      <c r="I4" s="6"/>
      <c r="J4" s="84" t="s">
        <v>69</v>
      </c>
      <c r="K4" s="6"/>
      <c r="L4" s="84">
        <v>43952</v>
      </c>
      <c r="M4" s="6"/>
      <c r="N4" s="84">
        <v>43953</v>
      </c>
      <c r="O4" s="7"/>
      <c r="P4" s="85"/>
    </row>
    <row r="5" spans="1:16" s="5" customFormat="1" ht="24" customHeight="1" x14ac:dyDescent="0.85">
      <c r="B5" s="84"/>
      <c r="C5" s="6"/>
      <c r="D5" s="84"/>
      <c r="E5" s="6"/>
      <c r="F5" s="84"/>
      <c r="G5" s="6"/>
      <c r="H5" s="84"/>
      <c r="I5" s="6"/>
      <c r="J5" s="84"/>
      <c r="K5" s="6"/>
      <c r="L5" s="84"/>
      <c r="M5" s="6"/>
      <c r="N5" s="84"/>
      <c r="O5" s="7"/>
      <c r="P5" s="86" t="s">
        <v>77</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43954</v>
      </c>
      <c r="C8" s="6"/>
      <c r="D8" s="84">
        <v>43955</v>
      </c>
      <c r="E8" s="6"/>
      <c r="F8" s="84">
        <v>43956</v>
      </c>
      <c r="G8" s="6"/>
      <c r="H8" s="84">
        <v>43957</v>
      </c>
      <c r="I8" s="6"/>
      <c r="J8" s="84">
        <v>43958</v>
      </c>
      <c r="K8" s="6"/>
      <c r="L8" s="84">
        <v>43959</v>
      </c>
      <c r="M8" s="6"/>
      <c r="N8" s="84">
        <v>43960</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43961</v>
      </c>
      <c r="C12" s="6"/>
      <c r="D12" s="84">
        <v>43962</v>
      </c>
      <c r="E12" s="6"/>
      <c r="F12" s="84">
        <v>43963</v>
      </c>
      <c r="G12" s="6"/>
      <c r="H12" s="84">
        <v>43964</v>
      </c>
      <c r="I12" s="6"/>
      <c r="J12" s="84">
        <v>43965</v>
      </c>
      <c r="K12" s="6"/>
      <c r="L12" s="84">
        <v>43966</v>
      </c>
      <c r="M12" s="6"/>
      <c r="N12" s="84">
        <v>43967</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43968</v>
      </c>
      <c r="C16" s="6"/>
      <c r="D16" s="84">
        <v>43969</v>
      </c>
      <c r="E16" s="6"/>
      <c r="F16" s="84">
        <v>43970</v>
      </c>
      <c r="G16" s="6"/>
      <c r="H16" s="84">
        <v>43971</v>
      </c>
      <c r="I16" s="6"/>
      <c r="J16" s="84">
        <v>43972</v>
      </c>
      <c r="K16" s="6"/>
      <c r="L16" s="84">
        <v>43973</v>
      </c>
      <c r="M16" s="6"/>
      <c r="N16" s="84">
        <v>43974</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43975</v>
      </c>
      <c r="C20" s="6"/>
      <c r="D20" s="84">
        <v>43976</v>
      </c>
      <c r="E20" s="6"/>
      <c r="F20" s="84">
        <v>43977</v>
      </c>
      <c r="G20" s="6"/>
      <c r="H20" s="84">
        <v>43978</v>
      </c>
      <c r="I20" s="6"/>
      <c r="J20" s="84">
        <v>43979</v>
      </c>
      <c r="K20" s="6"/>
      <c r="L20" s="84">
        <v>43980</v>
      </c>
      <c r="M20" s="6"/>
      <c r="N20" s="84">
        <v>43981</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v>43982</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“Knowing is not enough; we must apply. Wishing is not enough; we must do.”</v>
      </c>
      <c r="C29" s="87"/>
      <c r="D29" s="87"/>
      <c r="E29" s="87"/>
      <c r="F29" s="87"/>
      <c r="G29" s="87"/>
      <c r="H29" s="87"/>
      <c r="I29" s="87"/>
      <c r="J29" s="87"/>
      <c r="K29" s="87"/>
      <c r="L29" s="87"/>
      <c r="M29" s="87"/>
      <c r="N29" s="87"/>
      <c r="O29" s="87"/>
      <c r="P29" s="87"/>
    </row>
    <row r="30" spans="2:16" ht="15.5" x14ac:dyDescent="0.35">
      <c r="B30" s="88" t="str">
        <f>"~ "&amp;VLOOKUP(A1,Setup!K4:M54,3,FALSE)</f>
        <v>~ Johann Wolfgang Von Goethe</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383" priority="41">
      <formula>AND(OR(DayMarker=2,DayMarker=3),WEEKDAY(B$4)=1,B$4&lt;&gt;"")</formula>
    </cfRule>
    <cfRule type="expression" dxfId="382" priority="42">
      <formula>AND(OR(DayMarker=1,DayMarker=3),WEEKDAY(B$4)=7,B$4&lt;&gt;"")</formula>
    </cfRule>
    <cfRule type="expression" dxfId="381" priority="46">
      <formula>AND(B$4&lt;&gt;"",MATCH(B$4,HolidayDate,0))</formula>
    </cfRule>
    <cfRule type="expression" dxfId="380" priority="47">
      <formula>AND(B$4&lt;&gt;"",MATCH(B$4,EventDate,0))</formula>
    </cfRule>
    <cfRule type="expression" dxfId="379" priority="48">
      <formula>AND(B$4&lt;&gt;"",MATCH(B$4,BusinessDate,0))</formula>
    </cfRule>
  </conditionalFormatting>
  <conditionalFormatting sqref="B7:N7">
    <cfRule type="expression" dxfId="378" priority="43">
      <formula>AND(B$4&lt;&gt;"",MATCH(B$4,HolidayDate,0))</formula>
    </cfRule>
    <cfRule type="expression" dxfId="377" priority="44">
      <formula>AND(B$4&lt;&gt;"",MATCH(B$4,EventDate,0))</formula>
    </cfRule>
    <cfRule type="expression" dxfId="376" priority="45">
      <formula>AND(B$4&lt;&gt;"",MATCH(B$4,BusinessDate,0))</formula>
    </cfRule>
  </conditionalFormatting>
  <conditionalFormatting sqref="B8:N10">
    <cfRule type="expression" dxfId="375" priority="33">
      <formula>AND(OR(DayMarker=2,DayMarker=3),WEEKDAY(B$8)=1,B$8&lt;&gt;"")</formula>
    </cfRule>
    <cfRule type="expression" dxfId="374" priority="34">
      <formula>AND(OR(DayMarker=1,DayMarker=3),WEEKDAY(B$8)=7,B$8&lt;&gt;"")</formula>
    </cfRule>
    <cfRule type="expression" dxfId="373" priority="38">
      <formula>AND(B$8&lt;&gt;"",MATCH(B$8,HolidayDate,0))</formula>
    </cfRule>
    <cfRule type="expression" dxfId="372" priority="39">
      <formula>AND(B$8&lt;&gt;"",MATCH(B$8,EventDate,0))</formula>
    </cfRule>
    <cfRule type="expression" dxfId="371" priority="40">
      <formula>AND(B$8&lt;&gt;"",MATCH(B$8,BusinessDate,0))</formula>
    </cfRule>
  </conditionalFormatting>
  <conditionalFormatting sqref="B11:N11">
    <cfRule type="expression" dxfId="370" priority="35">
      <formula>AND(B$8&lt;&gt;"",MATCH(B$8,HolidayDate,0))</formula>
    </cfRule>
    <cfRule type="expression" dxfId="369" priority="36">
      <formula>AND(B$8&lt;&gt;"",MATCH(B$8,EventDate,0))</formula>
    </cfRule>
    <cfRule type="expression" dxfId="368" priority="37">
      <formula>AND(B$8&lt;&gt;"",MATCH(B$8,BusinessDate,0))</formula>
    </cfRule>
  </conditionalFormatting>
  <conditionalFormatting sqref="B12:N14">
    <cfRule type="expression" dxfId="367" priority="25">
      <formula>AND(OR(DayMarker=2,DayMarker=3),WEEKDAY(B$12)=1,B$12&lt;&gt;"")</formula>
    </cfRule>
    <cfRule type="expression" dxfId="366" priority="26">
      <formula>AND(OR(DayMarker=1,DayMarker=3),WEEKDAY(B$12)=7,B$12&lt;&gt;"")</formula>
    </cfRule>
    <cfRule type="expression" dxfId="365" priority="30">
      <formula>AND(B$12&lt;&gt;"",MATCH(B$12,HolidayDate,0))</formula>
    </cfRule>
    <cfRule type="expression" dxfId="364" priority="31">
      <formula>AND(B$12&lt;&gt;"",MATCH(B$12,EventDate,0))</formula>
    </cfRule>
    <cfRule type="expression" dxfId="363" priority="32">
      <formula>AND(B$12&lt;&gt;"",MATCH(B$12,BusinessDate,0))</formula>
    </cfRule>
  </conditionalFormatting>
  <conditionalFormatting sqref="B15:N15">
    <cfRule type="expression" dxfId="362" priority="27">
      <formula>AND(B$12&lt;&gt;"",MATCH(B$12,HolidayDate,0))</formula>
    </cfRule>
    <cfRule type="expression" dxfId="361" priority="28">
      <formula>AND(B$12&lt;&gt;"",MATCH(B$12,EventDate,0))</formula>
    </cfRule>
    <cfRule type="expression" dxfId="360" priority="29">
      <formula>AND(B$12&lt;&gt;"",MATCH(B$12,BusinessDate,0))</formula>
    </cfRule>
  </conditionalFormatting>
  <conditionalFormatting sqref="B16:N18">
    <cfRule type="expression" dxfId="359" priority="17">
      <formula>AND(OR(DayMarker=2,DayMarker=3),WEEKDAY(B$16)=1,B$16&lt;&gt;"")</formula>
    </cfRule>
    <cfRule type="expression" dxfId="358" priority="18">
      <formula>AND(OR(DayMarker=1,DayMarker=3),WEEKDAY(B$16)=7,B$16&lt;&gt;"")</formula>
    </cfRule>
    <cfRule type="expression" dxfId="357" priority="22">
      <formula>AND(B$16&lt;&gt;"",MATCH(B$16,HolidayDate,0))</formula>
    </cfRule>
    <cfRule type="expression" dxfId="356" priority="23">
      <formula>AND(B$16&lt;&gt;"",MATCH(B$16,EventDate,0))</formula>
    </cfRule>
    <cfRule type="expression" dxfId="355" priority="24">
      <formula>AND(B$16&lt;&gt;"",MATCH(B$16,BusinessDate,0))</formula>
    </cfRule>
  </conditionalFormatting>
  <conditionalFormatting sqref="B19:N19">
    <cfRule type="expression" dxfId="354" priority="19">
      <formula>AND(B$16&lt;&gt;"",MATCH(B$16,HolidayDate,0))</formula>
    </cfRule>
    <cfRule type="expression" dxfId="353" priority="20">
      <formula>AND(B$16&lt;&gt;"",MATCH(B$16,EventDate,0))</formula>
    </cfRule>
    <cfRule type="expression" dxfId="352" priority="21">
      <formula>AND(B$16&lt;&gt;"",MATCH(B$16,BusinessDate,0))</formula>
    </cfRule>
  </conditionalFormatting>
  <conditionalFormatting sqref="B20:N22">
    <cfRule type="expression" dxfId="351" priority="9">
      <formula>AND(OR(DayMarker=2,DayMarker=3),WEEKDAY(B$20)=1,B$20&lt;&gt;"")</formula>
    </cfRule>
    <cfRule type="expression" dxfId="350" priority="10">
      <formula>AND(OR(DayMarker=1,DayMarker=3),WEEKDAY(B$20)=7,B$20&lt;&gt;"")</formula>
    </cfRule>
    <cfRule type="expression" dxfId="349" priority="14">
      <formula>AND(B$20&lt;&gt;"",MATCH(B$20,HolidayDate,0))</formula>
    </cfRule>
    <cfRule type="expression" dxfId="348" priority="15">
      <formula>AND(B$20&lt;&gt;"",MATCH(B$20,EventDate,0))</formula>
    </cfRule>
    <cfRule type="expression" dxfId="347" priority="16">
      <formula>AND(B$20&lt;&gt;"",MATCH(B$20,BusinessDate,0))</formula>
    </cfRule>
  </conditionalFormatting>
  <conditionalFormatting sqref="B23:N23">
    <cfRule type="expression" dxfId="346" priority="11">
      <formula>AND(B$20&lt;&gt;"",MATCH(B$20,HolidayDate,0))</formula>
    </cfRule>
    <cfRule type="expression" dxfId="345" priority="12">
      <formula>AND(B$20&lt;&gt;"",MATCH(B$20,EventDate,0))</formula>
    </cfRule>
    <cfRule type="expression" dxfId="344" priority="13">
      <formula>AND(B$20&lt;&gt;"",MATCH(B$20,BusinessDate,0))</formula>
    </cfRule>
  </conditionalFormatting>
  <conditionalFormatting sqref="B24:N26">
    <cfRule type="expression" dxfId="343" priority="1">
      <formula>AND(OR(DayMarker=2,DayMarker=3),WEEKDAY(B$24)=1,B$24&lt;&gt;"")</formula>
    </cfRule>
    <cfRule type="expression" dxfId="342" priority="2">
      <formula>AND(OR(DayMarker=1,DayMarker=3),WEEKDAY(B$24)=7,B$24&lt;&gt;"")</formula>
    </cfRule>
    <cfRule type="expression" dxfId="341" priority="6">
      <formula>AND(B$24&lt;&gt;"",MATCH(B$24,HolidayDate,0))</formula>
    </cfRule>
    <cfRule type="expression" dxfId="340" priority="7">
      <formula>AND(B$24&lt;&gt;"",MATCH(B$24,EventDate,0))</formula>
    </cfRule>
    <cfRule type="expression" dxfId="339" priority="8">
      <formula>AND(B$24&lt;&gt;"",MATCH(B$24,BusinessDate,0))</formula>
    </cfRule>
  </conditionalFormatting>
  <conditionalFormatting sqref="B27:N27">
    <cfRule type="expression" dxfId="338" priority="3">
      <formula>AND(B$24&lt;&gt;"",MATCH(B$24,HolidayDate,0))</formula>
    </cfRule>
    <cfRule type="expression" dxfId="337" priority="4">
      <formula>AND(B$24&lt;&gt;"",MATCH(B$24,EventDate,0))</formula>
    </cfRule>
    <cfRule type="expression" dxfId="336" priority="5">
      <formula>AND(B$24&lt;&gt;"",MATCH(B$24,BusinessDate,0))</formula>
    </cfRule>
  </conditionalFormatting>
  <printOptions horizontalCentered="1"/>
  <pageMargins left="0.45" right="0.45" top="0.5" bottom="0.5" header="0.3" footer="0.3"/>
  <pageSetup scale="9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6</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v>43983</v>
      </c>
      <c r="E4" s="6"/>
      <c r="F4" s="84">
        <v>43984</v>
      </c>
      <c r="G4" s="6"/>
      <c r="H4" s="84">
        <v>43985</v>
      </c>
      <c r="I4" s="6"/>
      <c r="J4" s="84">
        <v>43986</v>
      </c>
      <c r="K4" s="6"/>
      <c r="L4" s="84">
        <v>43987</v>
      </c>
      <c r="M4" s="6"/>
      <c r="N4" s="84">
        <v>43988</v>
      </c>
      <c r="O4" s="7"/>
      <c r="P4" s="85"/>
    </row>
    <row r="5" spans="1:16" s="5" customFormat="1" ht="24" customHeight="1" x14ac:dyDescent="0.85">
      <c r="B5" s="84"/>
      <c r="C5" s="6"/>
      <c r="D5" s="84"/>
      <c r="E5" s="6"/>
      <c r="F5" s="84"/>
      <c r="G5" s="6"/>
      <c r="H5" s="84"/>
      <c r="I5" s="6"/>
      <c r="J5" s="84"/>
      <c r="K5" s="6"/>
      <c r="L5" s="84"/>
      <c r="M5" s="6"/>
      <c r="N5" s="84"/>
      <c r="O5" s="7"/>
      <c r="P5" s="86" t="s">
        <v>76</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43989</v>
      </c>
      <c r="C8" s="6"/>
      <c r="D8" s="84">
        <v>43990</v>
      </c>
      <c r="E8" s="6"/>
      <c r="F8" s="84">
        <v>43991</v>
      </c>
      <c r="G8" s="6"/>
      <c r="H8" s="84">
        <v>43992</v>
      </c>
      <c r="I8" s="6"/>
      <c r="J8" s="84">
        <v>43993</v>
      </c>
      <c r="K8" s="6"/>
      <c r="L8" s="84">
        <v>43994</v>
      </c>
      <c r="M8" s="6"/>
      <c r="N8" s="84">
        <v>43995</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43996</v>
      </c>
      <c r="C12" s="6"/>
      <c r="D12" s="84">
        <v>43997</v>
      </c>
      <c r="E12" s="6"/>
      <c r="F12" s="84">
        <v>43998</v>
      </c>
      <c r="G12" s="6"/>
      <c r="H12" s="84">
        <v>43999</v>
      </c>
      <c r="I12" s="6"/>
      <c r="J12" s="84">
        <v>44000</v>
      </c>
      <c r="K12" s="6"/>
      <c r="L12" s="84">
        <v>44001</v>
      </c>
      <c r="M12" s="6"/>
      <c r="N12" s="84">
        <v>44002</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44003</v>
      </c>
      <c r="C16" s="6"/>
      <c r="D16" s="84">
        <v>44004</v>
      </c>
      <c r="E16" s="6"/>
      <c r="F16" s="84">
        <v>44005</v>
      </c>
      <c r="G16" s="6"/>
      <c r="H16" s="84">
        <v>44006</v>
      </c>
      <c r="I16" s="6"/>
      <c r="J16" s="84">
        <v>44007</v>
      </c>
      <c r="K16" s="6"/>
      <c r="L16" s="84">
        <v>44008</v>
      </c>
      <c r="M16" s="6"/>
      <c r="N16" s="84">
        <v>44009</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44010</v>
      </c>
      <c r="C20" s="6"/>
      <c r="D20" s="84">
        <v>44011</v>
      </c>
      <c r="E20" s="6"/>
      <c r="F20" s="84">
        <v>44012</v>
      </c>
      <c r="G20" s="6"/>
      <c r="H20" s="84" t="s">
        <v>69</v>
      </c>
      <c r="I20" s="6"/>
      <c r="J20" s="84" t="s">
        <v>69</v>
      </c>
      <c r="K20" s="6"/>
      <c r="L20" s="84" t="s">
        <v>69</v>
      </c>
      <c r="M20" s="6"/>
      <c r="N20" s="84" t="s">
        <v>69</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“You are never too old to set another goal or to dream a new dream.”</v>
      </c>
      <c r="C29" s="87"/>
      <c r="D29" s="87"/>
      <c r="E29" s="87"/>
      <c r="F29" s="87"/>
      <c r="G29" s="87"/>
      <c r="H29" s="87"/>
      <c r="I29" s="87"/>
      <c r="J29" s="87"/>
      <c r="K29" s="87"/>
      <c r="L29" s="87"/>
      <c r="M29" s="87"/>
      <c r="N29" s="87"/>
      <c r="O29" s="87"/>
      <c r="P29" s="87"/>
    </row>
    <row r="30" spans="2:16" ht="15.5" x14ac:dyDescent="0.35">
      <c r="B30" s="88" t="str">
        <f>"~ "&amp;VLOOKUP(A1,Setup!K4:M54,3,FALSE)</f>
        <v>~ C.S. Lewis</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335" priority="41">
      <formula>AND(OR(DayMarker=2,DayMarker=3),WEEKDAY(B$4)=1,B$4&lt;&gt;"")</formula>
    </cfRule>
    <cfRule type="expression" dxfId="334" priority="42">
      <formula>AND(OR(DayMarker=1,DayMarker=3),WEEKDAY(B$4)=7,B$4&lt;&gt;"")</formula>
    </cfRule>
    <cfRule type="expression" dxfId="333" priority="46">
      <formula>AND(B$4&lt;&gt;"",MATCH(B$4,HolidayDate,0))</formula>
    </cfRule>
    <cfRule type="expression" dxfId="332" priority="47">
      <formula>AND(B$4&lt;&gt;"",MATCH(B$4,EventDate,0))</formula>
    </cfRule>
    <cfRule type="expression" dxfId="331" priority="48">
      <formula>AND(B$4&lt;&gt;"",MATCH(B$4,BusinessDate,0))</formula>
    </cfRule>
  </conditionalFormatting>
  <conditionalFormatting sqref="B7:N7">
    <cfRule type="expression" dxfId="330" priority="43">
      <formula>AND(B$4&lt;&gt;"",MATCH(B$4,HolidayDate,0))</formula>
    </cfRule>
    <cfRule type="expression" dxfId="329" priority="44">
      <formula>AND(B$4&lt;&gt;"",MATCH(B$4,EventDate,0))</formula>
    </cfRule>
    <cfRule type="expression" dxfId="328" priority="45">
      <formula>AND(B$4&lt;&gt;"",MATCH(B$4,BusinessDate,0))</formula>
    </cfRule>
  </conditionalFormatting>
  <conditionalFormatting sqref="B8:N10">
    <cfRule type="expression" dxfId="327" priority="33">
      <formula>AND(OR(DayMarker=2,DayMarker=3),WEEKDAY(B$8)=1,B$8&lt;&gt;"")</formula>
    </cfRule>
    <cfRule type="expression" dxfId="326" priority="34">
      <formula>AND(OR(DayMarker=1,DayMarker=3),WEEKDAY(B$8)=7,B$8&lt;&gt;"")</formula>
    </cfRule>
    <cfRule type="expression" dxfId="325" priority="38">
      <formula>AND(B$8&lt;&gt;"",MATCH(B$8,HolidayDate,0))</formula>
    </cfRule>
    <cfRule type="expression" dxfId="324" priority="39">
      <formula>AND(B$8&lt;&gt;"",MATCH(B$8,EventDate,0))</formula>
    </cfRule>
    <cfRule type="expression" dxfId="323" priority="40">
      <formula>AND(B$8&lt;&gt;"",MATCH(B$8,BusinessDate,0))</formula>
    </cfRule>
  </conditionalFormatting>
  <conditionalFormatting sqref="B11:N11">
    <cfRule type="expression" dxfId="322" priority="35">
      <formula>AND(B$8&lt;&gt;"",MATCH(B$8,HolidayDate,0))</formula>
    </cfRule>
    <cfRule type="expression" dxfId="321" priority="36">
      <formula>AND(B$8&lt;&gt;"",MATCH(B$8,EventDate,0))</formula>
    </cfRule>
    <cfRule type="expression" dxfId="320" priority="37">
      <formula>AND(B$8&lt;&gt;"",MATCH(B$8,BusinessDate,0))</formula>
    </cfRule>
  </conditionalFormatting>
  <conditionalFormatting sqref="B12:N14">
    <cfRule type="expression" dxfId="319" priority="25">
      <formula>AND(OR(DayMarker=2,DayMarker=3),WEEKDAY(B$12)=1,B$12&lt;&gt;"")</formula>
    </cfRule>
    <cfRule type="expression" dxfId="318" priority="26">
      <formula>AND(OR(DayMarker=1,DayMarker=3),WEEKDAY(B$12)=7,B$12&lt;&gt;"")</formula>
    </cfRule>
    <cfRule type="expression" dxfId="317" priority="30">
      <formula>AND(B$12&lt;&gt;"",MATCH(B$12,HolidayDate,0))</formula>
    </cfRule>
    <cfRule type="expression" dxfId="316" priority="31">
      <formula>AND(B$12&lt;&gt;"",MATCH(B$12,EventDate,0))</formula>
    </cfRule>
    <cfRule type="expression" dxfId="315" priority="32">
      <formula>AND(B$12&lt;&gt;"",MATCH(B$12,BusinessDate,0))</formula>
    </cfRule>
  </conditionalFormatting>
  <conditionalFormatting sqref="B15:N15">
    <cfRule type="expression" dxfId="314" priority="27">
      <formula>AND(B$12&lt;&gt;"",MATCH(B$12,HolidayDate,0))</formula>
    </cfRule>
    <cfRule type="expression" dxfId="313" priority="28">
      <formula>AND(B$12&lt;&gt;"",MATCH(B$12,EventDate,0))</formula>
    </cfRule>
    <cfRule type="expression" dxfId="312" priority="29">
      <formula>AND(B$12&lt;&gt;"",MATCH(B$12,BusinessDate,0))</formula>
    </cfRule>
  </conditionalFormatting>
  <conditionalFormatting sqref="B16:N18">
    <cfRule type="expression" dxfId="311" priority="17">
      <formula>AND(OR(DayMarker=2,DayMarker=3),WEEKDAY(B$16)=1,B$16&lt;&gt;"")</formula>
    </cfRule>
    <cfRule type="expression" dxfId="310" priority="18">
      <formula>AND(OR(DayMarker=1,DayMarker=3),WEEKDAY(B$16)=7,B$16&lt;&gt;"")</formula>
    </cfRule>
    <cfRule type="expression" dxfId="309" priority="22">
      <formula>AND(B$16&lt;&gt;"",MATCH(B$16,HolidayDate,0))</formula>
    </cfRule>
    <cfRule type="expression" dxfId="308" priority="23">
      <formula>AND(B$16&lt;&gt;"",MATCH(B$16,EventDate,0))</formula>
    </cfRule>
    <cfRule type="expression" dxfId="307" priority="24">
      <formula>AND(B$16&lt;&gt;"",MATCH(B$16,BusinessDate,0))</formula>
    </cfRule>
  </conditionalFormatting>
  <conditionalFormatting sqref="B19:N19">
    <cfRule type="expression" dxfId="306" priority="19">
      <formula>AND(B$16&lt;&gt;"",MATCH(B$16,HolidayDate,0))</formula>
    </cfRule>
    <cfRule type="expression" dxfId="305" priority="20">
      <formula>AND(B$16&lt;&gt;"",MATCH(B$16,EventDate,0))</formula>
    </cfRule>
    <cfRule type="expression" dxfId="304" priority="21">
      <formula>AND(B$16&lt;&gt;"",MATCH(B$16,BusinessDate,0))</formula>
    </cfRule>
  </conditionalFormatting>
  <conditionalFormatting sqref="B20:N22">
    <cfRule type="expression" dxfId="303" priority="9">
      <formula>AND(OR(DayMarker=2,DayMarker=3),WEEKDAY(B$20)=1,B$20&lt;&gt;"")</formula>
    </cfRule>
    <cfRule type="expression" dxfId="302" priority="10">
      <formula>AND(OR(DayMarker=1,DayMarker=3),WEEKDAY(B$20)=7,B$20&lt;&gt;"")</formula>
    </cfRule>
    <cfRule type="expression" dxfId="301" priority="14">
      <formula>AND(B$20&lt;&gt;"",MATCH(B$20,HolidayDate,0))</formula>
    </cfRule>
    <cfRule type="expression" dxfId="300" priority="15">
      <formula>AND(B$20&lt;&gt;"",MATCH(B$20,EventDate,0))</formula>
    </cfRule>
    <cfRule type="expression" dxfId="299" priority="16">
      <formula>AND(B$20&lt;&gt;"",MATCH(B$20,BusinessDate,0))</formula>
    </cfRule>
  </conditionalFormatting>
  <conditionalFormatting sqref="B23:N23">
    <cfRule type="expression" dxfId="298" priority="11">
      <formula>AND(B$20&lt;&gt;"",MATCH(B$20,HolidayDate,0))</formula>
    </cfRule>
    <cfRule type="expression" dxfId="297" priority="12">
      <formula>AND(B$20&lt;&gt;"",MATCH(B$20,EventDate,0))</formula>
    </cfRule>
    <cfRule type="expression" dxfId="296" priority="13">
      <formula>AND(B$20&lt;&gt;"",MATCH(B$20,BusinessDate,0))</formula>
    </cfRule>
  </conditionalFormatting>
  <conditionalFormatting sqref="B24:N26">
    <cfRule type="expression" dxfId="295" priority="1">
      <formula>AND(OR(DayMarker=2,DayMarker=3),WEEKDAY(B$24)=1,B$24&lt;&gt;"")</formula>
    </cfRule>
    <cfRule type="expression" dxfId="294" priority="2">
      <formula>AND(OR(DayMarker=1,DayMarker=3),WEEKDAY(B$24)=7,B$24&lt;&gt;"")</formula>
    </cfRule>
    <cfRule type="expression" dxfId="293" priority="6">
      <formula>AND(B$24&lt;&gt;"",MATCH(B$24,HolidayDate,0))</formula>
    </cfRule>
    <cfRule type="expression" dxfId="292" priority="7">
      <formula>AND(B$24&lt;&gt;"",MATCH(B$24,EventDate,0))</formula>
    </cfRule>
    <cfRule type="expression" dxfId="291" priority="8">
      <formula>AND(B$24&lt;&gt;"",MATCH(B$24,BusinessDate,0))</formula>
    </cfRule>
  </conditionalFormatting>
  <conditionalFormatting sqref="B27:N27">
    <cfRule type="expression" dxfId="290" priority="3">
      <formula>AND(B$24&lt;&gt;"",MATCH(B$24,HolidayDate,0))</formula>
    </cfRule>
    <cfRule type="expression" dxfId="289" priority="4">
      <formula>AND(B$24&lt;&gt;"",MATCH(B$24,EventDate,0))</formula>
    </cfRule>
    <cfRule type="expression" dxfId="288" priority="5">
      <formula>AND(B$24&lt;&gt;"",MATCH(B$24,BusinessDate,0))</formula>
    </cfRule>
  </conditionalFormatting>
  <printOptions horizontalCentered="1"/>
  <pageMargins left="0.45" right="0.45" top="0.5" bottom="0.5" header="0.3" footer="0.3"/>
  <pageSetup scale="9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77</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t="s">
        <v>69</v>
      </c>
      <c r="E4" s="6"/>
      <c r="F4" s="84" t="s">
        <v>69</v>
      </c>
      <c r="G4" s="6"/>
      <c r="H4" s="84">
        <v>44013</v>
      </c>
      <c r="I4" s="6"/>
      <c r="J4" s="84">
        <v>44014</v>
      </c>
      <c r="K4" s="6"/>
      <c r="L4" s="84">
        <v>44015</v>
      </c>
      <c r="M4" s="6"/>
      <c r="N4" s="84">
        <v>44016</v>
      </c>
      <c r="O4" s="7"/>
      <c r="P4" s="85"/>
    </row>
    <row r="5" spans="1:16" s="5" customFormat="1" ht="24" customHeight="1" x14ac:dyDescent="0.85">
      <c r="B5" s="84"/>
      <c r="C5" s="6"/>
      <c r="D5" s="84"/>
      <c r="E5" s="6"/>
      <c r="F5" s="84"/>
      <c r="G5" s="6"/>
      <c r="H5" s="84"/>
      <c r="I5" s="6"/>
      <c r="J5" s="84"/>
      <c r="K5" s="6"/>
      <c r="L5" s="84"/>
      <c r="M5" s="6"/>
      <c r="N5" s="84"/>
      <c r="O5" s="7"/>
      <c r="P5" s="86" t="s">
        <v>75</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44017</v>
      </c>
      <c r="C8" s="6"/>
      <c r="D8" s="84">
        <v>44018</v>
      </c>
      <c r="E8" s="6"/>
      <c r="F8" s="84">
        <v>44019</v>
      </c>
      <c r="G8" s="6"/>
      <c r="H8" s="84">
        <v>44020</v>
      </c>
      <c r="I8" s="6"/>
      <c r="J8" s="84">
        <v>44021</v>
      </c>
      <c r="K8" s="6"/>
      <c r="L8" s="84">
        <v>44022</v>
      </c>
      <c r="M8" s="6"/>
      <c r="N8" s="84">
        <v>44023</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44024</v>
      </c>
      <c r="C12" s="6"/>
      <c r="D12" s="84">
        <v>44025</v>
      </c>
      <c r="E12" s="6"/>
      <c r="F12" s="84">
        <v>44026</v>
      </c>
      <c r="G12" s="6"/>
      <c r="H12" s="84">
        <v>44027</v>
      </c>
      <c r="I12" s="6"/>
      <c r="J12" s="84">
        <v>44028</v>
      </c>
      <c r="K12" s="6"/>
      <c r="L12" s="84">
        <v>44029</v>
      </c>
      <c r="M12" s="6"/>
      <c r="N12" s="84">
        <v>44030</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44031</v>
      </c>
      <c r="C16" s="6"/>
      <c r="D16" s="84">
        <v>44032</v>
      </c>
      <c r="E16" s="6"/>
      <c r="F16" s="84">
        <v>44033</v>
      </c>
      <c r="G16" s="6"/>
      <c r="H16" s="84">
        <v>44034</v>
      </c>
      <c r="I16" s="6"/>
      <c r="J16" s="84">
        <v>44035</v>
      </c>
      <c r="K16" s="6"/>
      <c r="L16" s="84">
        <v>44036</v>
      </c>
      <c r="M16" s="6"/>
      <c r="N16" s="84">
        <v>44037</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44038</v>
      </c>
      <c r="C20" s="6"/>
      <c r="D20" s="84">
        <v>44039</v>
      </c>
      <c r="E20" s="6"/>
      <c r="F20" s="84">
        <v>44040</v>
      </c>
      <c r="G20" s="6"/>
      <c r="H20" s="84">
        <v>44041</v>
      </c>
      <c r="I20" s="6"/>
      <c r="J20" s="84">
        <v>44042</v>
      </c>
      <c r="K20" s="6"/>
      <c r="L20" s="84">
        <v>44043</v>
      </c>
      <c r="M20" s="6"/>
      <c r="N20" s="84" t="s">
        <v>69</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t="s">
        <v>69</v>
      </c>
      <c r="C24" s="6"/>
      <c r="D24" s="84" t="s">
        <v>69</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e">
        <f>VLOOKUP(A1,Setup!K4:M54,2,FALSE)</f>
        <v>#N/A</v>
      </c>
      <c r="C29" s="87"/>
      <c r="D29" s="87"/>
      <c r="E29" s="87"/>
      <c r="F29" s="87"/>
      <c r="G29" s="87"/>
      <c r="H29" s="87"/>
      <c r="I29" s="87"/>
      <c r="J29" s="87"/>
      <c r="K29" s="87"/>
      <c r="L29" s="87"/>
      <c r="M29" s="87"/>
      <c r="N29" s="87"/>
      <c r="O29" s="87"/>
      <c r="P29" s="87"/>
    </row>
    <row r="30" spans="2:16" ht="15.5" x14ac:dyDescent="0.35">
      <c r="B30" s="88" t="e">
        <f>"~ "&amp;VLOOKUP(A1,Setup!K4:M54,3,FALSE)</f>
        <v>#N/A</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287" priority="41">
      <formula>AND(OR(DayMarker=2,DayMarker=3),WEEKDAY(B$4)=1,B$4&lt;&gt;"")</formula>
    </cfRule>
    <cfRule type="expression" dxfId="286" priority="42">
      <formula>AND(OR(DayMarker=1,DayMarker=3),WEEKDAY(B$4)=7,B$4&lt;&gt;"")</formula>
    </cfRule>
    <cfRule type="expression" dxfId="285" priority="46">
      <formula>AND(B$4&lt;&gt;"",MATCH(B$4,HolidayDate,0))</formula>
    </cfRule>
    <cfRule type="expression" dxfId="284" priority="47">
      <formula>AND(B$4&lt;&gt;"",MATCH(B$4,EventDate,0))</formula>
    </cfRule>
    <cfRule type="expression" dxfId="283" priority="48">
      <formula>AND(B$4&lt;&gt;"",MATCH(B$4,BusinessDate,0))</formula>
    </cfRule>
  </conditionalFormatting>
  <conditionalFormatting sqref="B7:N7">
    <cfRule type="expression" dxfId="282" priority="43">
      <formula>AND(B$4&lt;&gt;"",MATCH(B$4,HolidayDate,0))</formula>
    </cfRule>
    <cfRule type="expression" dxfId="281" priority="44">
      <formula>AND(B$4&lt;&gt;"",MATCH(B$4,EventDate,0))</formula>
    </cfRule>
    <cfRule type="expression" dxfId="280" priority="45">
      <formula>AND(B$4&lt;&gt;"",MATCH(B$4,BusinessDate,0))</formula>
    </cfRule>
  </conditionalFormatting>
  <conditionalFormatting sqref="B8:N10">
    <cfRule type="expression" dxfId="279" priority="33">
      <formula>AND(OR(DayMarker=2,DayMarker=3),WEEKDAY(B$8)=1,B$8&lt;&gt;"")</formula>
    </cfRule>
    <cfRule type="expression" dxfId="278" priority="34">
      <formula>AND(OR(DayMarker=1,DayMarker=3),WEEKDAY(B$8)=7,B$8&lt;&gt;"")</formula>
    </cfRule>
    <cfRule type="expression" dxfId="277" priority="38">
      <formula>AND(B$8&lt;&gt;"",MATCH(B$8,HolidayDate,0))</formula>
    </cfRule>
    <cfRule type="expression" dxfId="276" priority="39">
      <formula>AND(B$8&lt;&gt;"",MATCH(B$8,EventDate,0))</formula>
    </cfRule>
    <cfRule type="expression" dxfId="275" priority="40">
      <formula>AND(B$8&lt;&gt;"",MATCH(B$8,BusinessDate,0))</formula>
    </cfRule>
  </conditionalFormatting>
  <conditionalFormatting sqref="B11:N11">
    <cfRule type="expression" dxfId="274" priority="35">
      <formula>AND(B$8&lt;&gt;"",MATCH(B$8,HolidayDate,0))</formula>
    </cfRule>
    <cfRule type="expression" dxfId="273" priority="36">
      <formula>AND(B$8&lt;&gt;"",MATCH(B$8,EventDate,0))</formula>
    </cfRule>
    <cfRule type="expression" dxfId="272" priority="37">
      <formula>AND(B$8&lt;&gt;"",MATCH(B$8,BusinessDate,0))</formula>
    </cfRule>
  </conditionalFormatting>
  <conditionalFormatting sqref="B12:N14">
    <cfRule type="expression" dxfId="271" priority="25">
      <formula>AND(OR(DayMarker=2,DayMarker=3),WEEKDAY(B$12)=1,B$12&lt;&gt;"")</formula>
    </cfRule>
    <cfRule type="expression" dxfId="270" priority="26">
      <formula>AND(OR(DayMarker=1,DayMarker=3),WEEKDAY(B$12)=7,B$12&lt;&gt;"")</formula>
    </cfRule>
    <cfRule type="expression" dxfId="269" priority="30">
      <formula>AND(B$12&lt;&gt;"",MATCH(B$12,HolidayDate,0))</formula>
    </cfRule>
    <cfRule type="expression" dxfId="268" priority="31">
      <formula>AND(B$12&lt;&gt;"",MATCH(B$12,EventDate,0))</formula>
    </cfRule>
    <cfRule type="expression" dxfId="267" priority="32">
      <formula>AND(B$12&lt;&gt;"",MATCH(B$12,BusinessDate,0))</formula>
    </cfRule>
  </conditionalFormatting>
  <conditionalFormatting sqref="B15:N15">
    <cfRule type="expression" dxfId="266" priority="27">
      <formula>AND(B$12&lt;&gt;"",MATCH(B$12,HolidayDate,0))</formula>
    </cfRule>
    <cfRule type="expression" dxfId="265" priority="28">
      <formula>AND(B$12&lt;&gt;"",MATCH(B$12,EventDate,0))</formula>
    </cfRule>
    <cfRule type="expression" dxfId="264" priority="29">
      <formula>AND(B$12&lt;&gt;"",MATCH(B$12,BusinessDate,0))</formula>
    </cfRule>
  </conditionalFormatting>
  <conditionalFormatting sqref="B16:N18">
    <cfRule type="expression" dxfId="263" priority="17">
      <formula>AND(OR(DayMarker=2,DayMarker=3),WEEKDAY(B$16)=1,B$16&lt;&gt;"")</formula>
    </cfRule>
    <cfRule type="expression" dxfId="262" priority="18">
      <formula>AND(OR(DayMarker=1,DayMarker=3),WEEKDAY(B$16)=7,B$16&lt;&gt;"")</formula>
    </cfRule>
    <cfRule type="expression" dxfId="261" priority="22">
      <formula>AND(B$16&lt;&gt;"",MATCH(B$16,HolidayDate,0))</formula>
    </cfRule>
    <cfRule type="expression" dxfId="260" priority="23">
      <formula>AND(B$16&lt;&gt;"",MATCH(B$16,EventDate,0))</formula>
    </cfRule>
    <cfRule type="expression" dxfId="259" priority="24">
      <formula>AND(B$16&lt;&gt;"",MATCH(B$16,BusinessDate,0))</formula>
    </cfRule>
  </conditionalFormatting>
  <conditionalFormatting sqref="B19:N19">
    <cfRule type="expression" dxfId="258" priority="19">
      <formula>AND(B$16&lt;&gt;"",MATCH(B$16,HolidayDate,0))</formula>
    </cfRule>
    <cfRule type="expression" dxfId="257" priority="20">
      <formula>AND(B$16&lt;&gt;"",MATCH(B$16,EventDate,0))</formula>
    </cfRule>
    <cfRule type="expression" dxfId="256" priority="21">
      <formula>AND(B$16&lt;&gt;"",MATCH(B$16,BusinessDate,0))</formula>
    </cfRule>
  </conditionalFormatting>
  <conditionalFormatting sqref="B20:N22">
    <cfRule type="expression" dxfId="255" priority="9">
      <formula>AND(OR(DayMarker=2,DayMarker=3),WEEKDAY(B$20)=1,B$20&lt;&gt;"")</formula>
    </cfRule>
    <cfRule type="expression" dxfId="254" priority="10">
      <formula>AND(OR(DayMarker=1,DayMarker=3),WEEKDAY(B$20)=7,B$20&lt;&gt;"")</formula>
    </cfRule>
    <cfRule type="expression" dxfId="253" priority="14">
      <formula>AND(B$20&lt;&gt;"",MATCH(B$20,HolidayDate,0))</formula>
    </cfRule>
    <cfRule type="expression" dxfId="252" priority="15">
      <formula>AND(B$20&lt;&gt;"",MATCH(B$20,EventDate,0))</formula>
    </cfRule>
    <cfRule type="expression" dxfId="251" priority="16">
      <formula>AND(B$20&lt;&gt;"",MATCH(B$20,BusinessDate,0))</formula>
    </cfRule>
  </conditionalFormatting>
  <conditionalFormatting sqref="B23:N23">
    <cfRule type="expression" dxfId="250" priority="11">
      <formula>AND(B$20&lt;&gt;"",MATCH(B$20,HolidayDate,0))</formula>
    </cfRule>
    <cfRule type="expression" dxfId="249" priority="12">
      <formula>AND(B$20&lt;&gt;"",MATCH(B$20,EventDate,0))</formula>
    </cfRule>
    <cfRule type="expression" dxfId="248" priority="13">
      <formula>AND(B$20&lt;&gt;"",MATCH(B$20,BusinessDate,0))</formula>
    </cfRule>
  </conditionalFormatting>
  <conditionalFormatting sqref="B24:N26">
    <cfRule type="expression" dxfId="247" priority="1">
      <formula>AND(OR(DayMarker=2,DayMarker=3),WEEKDAY(B$24)=1,B$24&lt;&gt;"")</formula>
    </cfRule>
    <cfRule type="expression" dxfId="246" priority="2">
      <formula>AND(OR(DayMarker=1,DayMarker=3),WEEKDAY(B$24)=7,B$24&lt;&gt;"")</formula>
    </cfRule>
    <cfRule type="expression" dxfId="245" priority="6">
      <formula>AND(B$24&lt;&gt;"",MATCH(B$24,HolidayDate,0))</formula>
    </cfRule>
    <cfRule type="expression" dxfId="244" priority="7">
      <formula>AND(B$24&lt;&gt;"",MATCH(B$24,EventDate,0))</formula>
    </cfRule>
    <cfRule type="expression" dxfId="243" priority="8">
      <formula>AND(B$24&lt;&gt;"",MATCH(B$24,BusinessDate,0))</formula>
    </cfRule>
  </conditionalFormatting>
  <conditionalFormatting sqref="B27:N27">
    <cfRule type="expression" dxfId="242" priority="3">
      <formula>AND(B$24&lt;&gt;"",MATCH(B$24,HolidayDate,0))</formula>
    </cfRule>
    <cfRule type="expression" dxfId="241" priority="4">
      <formula>AND(B$24&lt;&gt;"",MATCH(B$24,EventDate,0))</formula>
    </cfRule>
    <cfRule type="expression" dxfId="240" priority="5">
      <formula>AND(B$24&lt;&gt;"",MATCH(B$24,BusinessDate,0))</formula>
    </cfRule>
  </conditionalFormatting>
  <printOptions horizontalCentered="1"/>
  <pageMargins left="0.45" right="0.45" top="0.5" bottom="0.5" header="0.3" footer="0.3"/>
  <pageSetup scale="9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showGridLines="0" workbookViewId="0">
      <selection activeCell="A32" sqref="A32:XFD1048576"/>
    </sheetView>
  </sheetViews>
  <sheetFormatPr defaultColWidth="0" defaultRowHeight="14.5" zeroHeight="1" x14ac:dyDescent="0.35"/>
  <cols>
    <col min="1" max="1" width="3.6328125" style="1" customWidth="1"/>
    <col min="2" max="2" width="12.6328125" style="2" customWidth="1"/>
    <col min="3" max="3" width="1.6328125" style="2" customWidth="1"/>
    <col min="4" max="4" width="12.6328125" style="2" customWidth="1"/>
    <col min="5" max="5" width="1.6328125" style="2" customWidth="1"/>
    <col min="6" max="6" width="12.6328125" style="2" customWidth="1"/>
    <col min="7" max="7" width="1.6328125" style="2" customWidth="1"/>
    <col min="8" max="8" width="12.6328125" style="2" customWidth="1"/>
    <col min="9" max="9" width="1.6328125" style="2" customWidth="1"/>
    <col min="10" max="10" width="12.6328125" style="2" customWidth="1"/>
    <col min="11" max="11" width="1.6328125" style="2" customWidth="1"/>
    <col min="12" max="12" width="12.6328125" style="2" customWidth="1"/>
    <col min="13" max="13" width="1.6328125" style="2" customWidth="1"/>
    <col min="14" max="14" width="12.6328125" style="2" customWidth="1"/>
    <col min="15" max="15" width="3.6328125" style="2" customWidth="1"/>
    <col min="16" max="16" width="29.6328125" style="1" customWidth="1"/>
    <col min="17" max="17" width="2.1796875" style="1" customWidth="1"/>
    <col min="18" max="18" width="4.6328125" style="1" hidden="1"/>
    <col min="19" max="19" width="5.453125" style="1" hidden="1"/>
    <col min="20" max="16384" width="8.7265625" style="1" hidden="1"/>
  </cols>
  <sheetData>
    <row r="1" spans="1:16" x14ac:dyDescent="0.35">
      <c r="A1" s="3">
        <v>8</v>
      </c>
      <c r="B1" s="8"/>
      <c r="C1" s="8"/>
      <c r="D1" s="8"/>
      <c r="E1" s="8"/>
      <c r="F1" s="8"/>
      <c r="G1" s="8"/>
      <c r="H1" s="8"/>
      <c r="I1" s="8"/>
      <c r="J1" s="8"/>
      <c r="K1" s="8"/>
      <c r="L1" s="8"/>
      <c r="M1" s="8"/>
      <c r="N1" s="8"/>
      <c r="O1" s="4"/>
    </row>
    <row r="2" spans="1:16" s="12" customFormat="1" ht="35" customHeight="1" x14ac:dyDescent="0.7">
      <c r="B2" s="13" t="s">
        <v>62</v>
      </c>
      <c r="C2" s="13"/>
      <c r="D2" s="13" t="s">
        <v>63</v>
      </c>
      <c r="E2" s="13"/>
      <c r="F2" s="13" t="s">
        <v>64</v>
      </c>
      <c r="G2" s="13"/>
      <c r="H2" s="13" t="s">
        <v>65</v>
      </c>
      <c r="I2" s="13"/>
      <c r="J2" s="13" t="s">
        <v>66</v>
      </c>
      <c r="K2" s="13"/>
      <c r="L2" s="13" t="s">
        <v>67</v>
      </c>
      <c r="M2" s="13"/>
      <c r="N2" s="13" t="s">
        <v>68</v>
      </c>
      <c r="O2" s="14"/>
      <c r="P2" s="85">
        <v>2020</v>
      </c>
    </row>
    <row r="3" spans="1:16" s="9" customFormat="1" ht="15" customHeight="1" x14ac:dyDescent="0.35">
      <c r="B3" s="10"/>
      <c r="C3" s="10"/>
      <c r="D3" s="10"/>
      <c r="E3" s="10"/>
      <c r="F3" s="10"/>
      <c r="G3" s="10"/>
      <c r="H3" s="10"/>
      <c r="I3" s="10"/>
      <c r="J3" s="10"/>
      <c r="K3" s="10"/>
      <c r="L3" s="10"/>
      <c r="M3" s="10"/>
      <c r="N3" s="10"/>
      <c r="O3" s="11"/>
      <c r="P3" s="85"/>
    </row>
    <row r="4" spans="1:16" s="5" customFormat="1" ht="24" customHeight="1" x14ac:dyDescent="0.85">
      <c r="B4" s="84" t="s">
        <v>69</v>
      </c>
      <c r="C4" s="6"/>
      <c r="D4" s="84" t="s">
        <v>69</v>
      </c>
      <c r="E4" s="6"/>
      <c r="F4" s="84" t="s">
        <v>69</v>
      </c>
      <c r="G4" s="6"/>
      <c r="H4" s="84" t="s">
        <v>69</v>
      </c>
      <c r="I4" s="6"/>
      <c r="J4" s="84" t="s">
        <v>69</v>
      </c>
      <c r="K4" s="6"/>
      <c r="L4" s="84" t="s">
        <v>69</v>
      </c>
      <c r="M4" s="6"/>
      <c r="N4" s="84">
        <v>44044</v>
      </c>
      <c r="O4" s="7"/>
      <c r="P4" s="85"/>
    </row>
    <row r="5" spans="1:16" s="5" customFormat="1" ht="24" customHeight="1" x14ac:dyDescent="0.85">
      <c r="B5" s="84"/>
      <c r="C5" s="6"/>
      <c r="D5" s="84"/>
      <c r="E5" s="6"/>
      <c r="F5" s="84"/>
      <c r="G5" s="6"/>
      <c r="H5" s="84"/>
      <c r="I5" s="6"/>
      <c r="J5" s="84"/>
      <c r="K5" s="6"/>
      <c r="L5" s="84"/>
      <c r="M5" s="6"/>
      <c r="N5" s="84"/>
      <c r="O5" s="7"/>
      <c r="P5" s="86" t="s">
        <v>74</v>
      </c>
    </row>
    <row r="6" spans="1:16" s="5" customFormat="1" ht="24" customHeight="1" x14ac:dyDescent="0.85">
      <c r="B6" s="40" t="str">
        <f>IFERROR(IF(B4&lt;&gt;"",VLOOKUP(B4,Setup!F5:G54,2,FALSE),""),"")</f>
        <v/>
      </c>
      <c r="C6" s="40"/>
      <c r="D6" s="40" t="str">
        <f>IFERROR(IF(D4&lt;&gt;"",VLOOKUP(D4,Setup!F5:G54,2,FALSE),""),"")</f>
        <v/>
      </c>
      <c r="E6" s="40"/>
      <c r="F6" s="40" t="str">
        <f>IFERROR(IF(F4&lt;&gt;"",VLOOKUP(F4,Setup!F5:G54,2,FALSE),""),"")</f>
        <v/>
      </c>
      <c r="G6" s="40"/>
      <c r="H6" s="40" t="str">
        <f>IFERROR(IF(H4&lt;&gt;"",VLOOKUP(H4,Setup!F5:G54,2,FALSE),""),"")</f>
        <v/>
      </c>
      <c r="I6" s="40"/>
      <c r="J6" s="40" t="str">
        <f>IFERROR(IF(J4&lt;&gt;"",VLOOKUP(J4,Setup!F5:G54,2,FALSE),""),"")</f>
        <v/>
      </c>
      <c r="K6" s="40"/>
      <c r="L6" s="40" t="str">
        <f>IFERROR(IF(L4&lt;&gt;"",VLOOKUP(L4,Setup!F5:G54,2,FALSE),""),"")</f>
        <v/>
      </c>
      <c r="M6" s="40"/>
      <c r="N6" s="40" t="str">
        <f>IFERROR(IF(N4&lt;&gt;"",VLOOKUP(N4,Setup!F5:G54,2,FALSE),""),"")</f>
        <v/>
      </c>
      <c r="O6" s="7"/>
      <c r="P6" s="86"/>
    </row>
    <row r="7" spans="1:16" s="5" customFormat="1" ht="5" customHeight="1" x14ac:dyDescent="0.85">
      <c r="B7" s="40"/>
      <c r="C7" s="40"/>
      <c r="D7" s="40"/>
      <c r="E7" s="40"/>
      <c r="F7" s="40"/>
      <c r="G7" s="40"/>
      <c r="H7" s="40"/>
      <c r="I7" s="40"/>
      <c r="J7" s="40"/>
      <c r="K7" s="40"/>
      <c r="L7" s="40"/>
      <c r="M7" s="40"/>
      <c r="N7" s="40"/>
      <c r="O7" s="7"/>
      <c r="P7" s="38"/>
    </row>
    <row r="8" spans="1:16" s="5" customFormat="1" ht="24" customHeight="1" x14ac:dyDescent="0.85">
      <c r="B8" s="84">
        <v>44045</v>
      </c>
      <c r="C8" s="6"/>
      <c r="D8" s="84">
        <v>44046</v>
      </c>
      <c r="E8" s="6"/>
      <c r="F8" s="84">
        <v>44047</v>
      </c>
      <c r="G8" s="6"/>
      <c r="H8" s="84">
        <v>44048</v>
      </c>
      <c r="I8" s="6"/>
      <c r="J8" s="84">
        <v>44049</v>
      </c>
      <c r="K8" s="6"/>
      <c r="L8" s="84">
        <v>44050</v>
      </c>
      <c r="M8" s="6"/>
      <c r="N8" s="84">
        <v>44051</v>
      </c>
      <c r="O8" s="7"/>
      <c r="P8" s="31"/>
    </row>
    <row r="9" spans="1:16" s="5" customFormat="1" ht="24" customHeight="1" x14ac:dyDescent="0.85">
      <c r="B9" s="84"/>
      <c r="C9" s="6"/>
      <c r="D9" s="84"/>
      <c r="E9" s="6"/>
      <c r="F9" s="84"/>
      <c r="G9" s="6"/>
      <c r="H9" s="84"/>
      <c r="I9" s="6"/>
      <c r="J9" s="84"/>
      <c r="K9" s="6"/>
      <c r="L9" s="84"/>
      <c r="M9" s="6"/>
      <c r="N9" s="84"/>
      <c r="O9" s="7"/>
      <c r="P9" s="32"/>
    </row>
    <row r="10" spans="1:16" s="5" customFormat="1" ht="24" customHeight="1" x14ac:dyDescent="0.85">
      <c r="B10" s="40" t="str">
        <f>IFERROR(IF(B8&lt;&gt;"",VLOOKUP(B8,Setup!F5:G54,2,FALSE),""),"")</f>
        <v/>
      </c>
      <c r="C10" s="40"/>
      <c r="D10" s="40" t="str">
        <f>IFERROR(IF(D8&lt;&gt;"",VLOOKUP(D8,Setup!F5:G54,2,FALSE),""),"")</f>
        <v/>
      </c>
      <c r="E10" s="40"/>
      <c r="F10" s="40" t="str">
        <f>IFERROR(IF(F8&lt;&gt;"",VLOOKUP(F8,Setup!F5:G54,2,FALSE),""),"")</f>
        <v/>
      </c>
      <c r="G10" s="40"/>
      <c r="H10" s="40" t="str">
        <f>IFERROR(IF(H8&lt;&gt;"",VLOOKUP(H8,Setup!F5:G54,2,FALSE),""),"")</f>
        <v/>
      </c>
      <c r="I10" s="40"/>
      <c r="J10" s="40" t="str">
        <f>IFERROR(IF(J8&lt;&gt;"",VLOOKUP(J8,Setup!F5:G54,2,FALSE),""),"")</f>
        <v/>
      </c>
      <c r="K10" s="40"/>
      <c r="L10" s="40" t="str">
        <f>IFERROR(IF(L8&lt;&gt;"",VLOOKUP(L8,Setup!F5:G54,2,FALSE),""),"")</f>
        <v/>
      </c>
      <c r="M10" s="40"/>
      <c r="N10" s="40" t="str">
        <f>IFERROR(IF(N8&lt;&gt;"",VLOOKUP(N8,Setup!F5:G54,2,FALSE),""),"")</f>
        <v/>
      </c>
      <c r="O10" s="7"/>
      <c r="P10" s="32"/>
    </row>
    <row r="11" spans="1:16" s="5" customFormat="1" ht="5" customHeight="1" x14ac:dyDescent="0.85">
      <c r="B11" s="40"/>
      <c r="C11" s="40"/>
      <c r="D11" s="40"/>
      <c r="E11" s="40"/>
      <c r="F11" s="40"/>
      <c r="G11" s="40"/>
      <c r="H11" s="40"/>
      <c r="I11" s="40"/>
      <c r="J11" s="40"/>
      <c r="K11" s="40"/>
      <c r="L11" s="40"/>
      <c r="M11" s="40"/>
      <c r="N11" s="40"/>
      <c r="O11" s="7"/>
      <c r="P11" s="38"/>
    </row>
    <row r="12" spans="1:16" s="5" customFormat="1" ht="24" customHeight="1" x14ac:dyDescent="0.85">
      <c r="B12" s="84">
        <v>44052</v>
      </c>
      <c r="C12" s="6"/>
      <c r="D12" s="84">
        <v>44053</v>
      </c>
      <c r="E12" s="6"/>
      <c r="F12" s="84">
        <v>44054</v>
      </c>
      <c r="G12" s="6"/>
      <c r="H12" s="84">
        <v>44055</v>
      </c>
      <c r="I12" s="6"/>
      <c r="J12" s="84">
        <v>44056</v>
      </c>
      <c r="K12" s="6"/>
      <c r="L12" s="84">
        <v>44057</v>
      </c>
      <c r="M12" s="6"/>
      <c r="N12" s="84">
        <v>44058</v>
      </c>
      <c r="O12" s="7"/>
      <c r="P12" s="31"/>
    </row>
    <row r="13" spans="1:16" s="5" customFormat="1" ht="24" customHeight="1" x14ac:dyDescent="0.85">
      <c r="B13" s="84"/>
      <c r="C13" s="6"/>
      <c r="D13" s="84"/>
      <c r="E13" s="6"/>
      <c r="F13" s="84"/>
      <c r="G13" s="6"/>
      <c r="H13" s="84"/>
      <c r="I13" s="6"/>
      <c r="J13" s="84"/>
      <c r="K13" s="6"/>
      <c r="L13" s="84"/>
      <c r="M13" s="6"/>
      <c r="N13" s="84"/>
      <c r="O13" s="7"/>
      <c r="P13" s="32"/>
    </row>
    <row r="14" spans="1:16" s="5" customFormat="1" ht="24" customHeight="1" x14ac:dyDescent="0.85">
      <c r="B14" s="40" t="str">
        <f>IFERROR(IF(B12&lt;&gt;"",VLOOKUP(B12,Setup!F5:G54,2,FALSE),""),"")</f>
        <v/>
      </c>
      <c r="C14" s="40"/>
      <c r="D14" s="40" t="str">
        <f>IFERROR(IF(D12&lt;&gt;"",VLOOKUP(D12,Setup!F5:G54,2,FALSE),""),"")</f>
        <v/>
      </c>
      <c r="E14" s="40"/>
      <c r="F14" s="40" t="str">
        <f>IFERROR(IF(F12&lt;&gt;"",VLOOKUP(F12,Setup!F5:G54,2,FALSE),""),"")</f>
        <v/>
      </c>
      <c r="G14" s="40"/>
      <c r="H14" s="40" t="str">
        <f>IFERROR(IF(H12&lt;&gt;"",VLOOKUP(H12,Setup!F5:G54,2,FALSE),""),"")</f>
        <v/>
      </c>
      <c r="I14" s="40"/>
      <c r="J14" s="40" t="str">
        <f>IFERROR(IF(J12&lt;&gt;"",VLOOKUP(J12,Setup!F5:G54,2,FALSE),""),"")</f>
        <v/>
      </c>
      <c r="K14" s="40"/>
      <c r="L14" s="40" t="str">
        <f>IFERROR(IF(L12&lt;&gt;"",VLOOKUP(L12,Setup!F5:G54,2,FALSE),""),"")</f>
        <v/>
      </c>
      <c r="M14" s="40"/>
      <c r="N14" s="40" t="str">
        <f>IFERROR(IF(N12&lt;&gt;"",VLOOKUP(N12,Setup!F5:G54,2,FALSE),""),"")</f>
        <v/>
      </c>
      <c r="O14" s="7"/>
      <c r="P14" s="32"/>
    </row>
    <row r="15" spans="1:16" s="5" customFormat="1" ht="5" customHeight="1" x14ac:dyDescent="0.85">
      <c r="B15" s="40"/>
      <c r="C15" s="40"/>
      <c r="D15" s="40"/>
      <c r="E15" s="40"/>
      <c r="F15" s="40"/>
      <c r="G15" s="40"/>
      <c r="H15" s="40"/>
      <c r="I15" s="40"/>
      <c r="J15" s="40"/>
      <c r="K15" s="40"/>
      <c r="L15" s="40"/>
      <c r="M15" s="40"/>
      <c r="N15" s="40"/>
      <c r="O15" s="7"/>
      <c r="P15" s="38"/>
    </row>
    <row r="16" spans="1:16" s="5" customFormat="1" ht="24" customHeight="1" x14ac:dyDescent="0.85">
      <c r="B16" s="84">
        <v>44059</v>
      </c>
      <c r="C16" s="6"/>
      <c r="D16" s="84">
        <v>44060</v>
      </c>
      <c r="E16" s="6"/>
      <c r="F16" s="84">
        <v>44061</v>
      </c>
      <c r="G16" s="6"/>
      <c r="H16" s="84">
        <v>44062</v>
      </c>
      <c r="I16" s="6"/>
      <c r="J16" s="84">
        <v>44063</v>
      </c>
      <c r="K16" s="6"/>
      <c r="L16" s="84">
        <v>44064</v>
      </c>
      <c r="M16" s="6"/>
      <c r="N16" s="84">
        <v>44065</v>
      </c>
      <c r="O16" s="7"/>
      <c r="P16" s="31"/>
    </row>
    <row r="17" spans="2:16" s="5" customFormat="1" ht="24" customHeight="1" x14ac:dyDescent="0.85">
      <c r="B17" s="84"/>
      <c r="C17" s="6"/>
      <c r="D17" s="84"/>
      <c r="E17" s="6"/>
      <c r="F17" s="84"/>
      <c r="G17" s="6"/>
      <c r="H17" s="84"/>
      <c r="I17" s="6"/>
      <c r="J17" s="84"/>
      <c r="K17" s="6"/>
      <c r="L17" s="84"/>
      <c r="M17" s="6"/>
      <c r="N17" s="84"/>
      <c r="O17" s="7"/>
      <c r="P17" s="32"/>
    </row>
    <row r="18" spans="2:16" s="5" customFormat="1" ht="24" customHeight="1" x14ac:dyDescent="0.85">
      <c r="B18" s="40" t="str">
        <f>IFERROR(IF(B16&lt;&gt;"",VLOOKUP(B16,Setup!F5:G54,2,FALSE),""),"")</f>
        <v/>
      </c>
      <c r="C18" s="40"/>
      <c r="D18" s="40" t="str">
        <f>IFERROR(IF(D16&lt;&gt;"",VLOOKUP(D16,Setup!F5:G54,2,FALSE),""),"")</f>
        <v/>
      </c>
      <c r="E18" s="40"/>
      <c r="F18" s="40" t="str">
        <f>IFERROR(IF(F16&lt;&gt;"",VLOOKUP(F16,Setup!F5:G54,2,FALSE),""),"")</f>
        <v/>
      </c>
      <c r="G18" s="40"/>
      <c r="H18" s="40" t="str">
        <f>IFERROR(IF(H16&lt;&gt;"",VLOOKUP(H16,Setup!F5:G54,2,FALSE),""),"")</f>
        <v/>
      </c>
      <c r="I18" s="40"/>
      <c r="J18" s="40" t="str">
        <f>IFERROR(IF(J16&lt;&gt;"",VLOOKUP(J16,Setup!F5:G54,2,FALSE),""),"")</f>
        <v/>
      </c>
      <c r="K18" s="40"/>
      <c r="L18" s="40" t="str">
        <f>IFERROR(IF(L16&lt;&gt;"",VLOOKUP(L16,Setup!F5:G54,2,FALSE),""),"")</f>
        <v/>
      </c>
      <c r="M18" s="40"/>
      <c r="N18" s="40" t="str">
        <f>IFERROR(IF(N16&lt;&gt;"",VLOOKUP(N16,Setup!F5:G54,2,FALSE),""),"")</f>
        <v/>
      </c>
      <c r="O18" s="7"/>
      <c r="P18" s="32"/>
    </row>
    <row r="19" spans="2:16" s="5" customFormat="1" ht="5" customHeight="1" x14ac:dyDescent="0.85">
      <c r="B19" s="40"/>
      <c r="C19" s="40"/>
      <c r="D19" s="40"/>
      <c r="E19" s="40"/>
      <c r="F19" s="40"/>
      <c r="G19" s="40"/>
      <c r="H19" s="40"/>
      <c r="I19" s="40"/>
      <c r="J19" s="40"/>
      <c r="K19" s="40"/>
      <c r="L19" s="40"/>
      <c r="M19" s="40"/>
      <c r="N19" s="40"/>
      <c r="O19" s="7"/>
      <c r="P19" s="38"/>
    </row>
    <row r="20" spans="2:16" s="5" customFormat="1" ht="24" customHeight="1" x14ac:dyDescent="0.85">
      <c r="B20" s="84">
        <v>44066</v>
      </c>
      <c r="C20" s="6"/>
      <c r="D20" s="84">
        <v>44067</v>
      </c>
      <c r="E20" s="6"/>
      <c r="F20" s="84">
        <v>44068</v>
      </c>
      <c r="G20" s="6"/>
      <c r="H20" s="84">
        <v>44069</v>
      </c>
      <c r="I20" s="6"/>
      <c r="J20" s="84">
        <v>44070</v>
      </c>
      <c r="K20" s="6"/>
      <c r="L20" s="84">
        <v>44071</v>
      </c>
      <c r="M20" s="6"/>
      <c r="N20" s="84">
        <v>44072</v>
      </c>
      <c r="O20" s="7"/>
      <c r="P20" s="31"/>
    </row>
    <row r="21" spans="2:16" s="5" customFormat="1" ht="24" customHeight="1" x14ac:dyDescent="0.85">
      <c r="B21" s="84"/>
      <c r="C21" s="6"/>
      <c r="D21" s="84"/>
      <c r="E21" s="6"/>
      <c r="F21" s="84"/>
      <c r="G21" s="6"/>
      <c r="H21" s="84"/>
      <c r="I21" s="6"/>
      <c r="J21" s="84"/>
      <c r="K21" s="6"/>
      <c r="L21" s="84"/>
      <c r="M21" s="6"/>
      <c r="N21" s="84"/>
      <c r="O21" s="7"/>
      <c r="P21" s="32"/>
    </row>
    <row r="22" spans="2:16" s="5" customFormat="1" ht="24" customHeight="1" x14ac:dyDescent="0.85">
      <c r="B22" s="40" t="str">
        <f>IFERROR(IF(B20&lt;&gt;"",VLOOKUP(B20,Setup!F5:G54,2,FALSE),""),"")</f>
        <v/>
      </c>
      <c r="C22" s="40"/>
      <c r="D22" s="40" t="str">
        <f>IFERROR(IF(D20&lt;&gt;"",VLOOKUP(D20,Setup!F5:G54,2,FALSE),""),"")</f>
        <v/>
      </c>
      <c r="E22" s="40"/>
      <c r="F22" s="40" t="str">
        <f>IFERROR(IF(F20&lt;&gt;"",VLOOKUP(F20,Setup!F5:G54,2,FALSE),""),"")</f>
        <v/>
      </c>
      <c r="G22" s="40"/>
      <c r="H22" s="40" t="str">
        <f>IFERROR(IF(H20&lt;&gt;"",VLOOKUP(H20,Setup!F5:G54,2,FALSE),""),"")</f>
        <v/>
      </c>
      <c r="I22" s="40"/>
      <c r="J22" s="40" t="str">
        <f>IFERROR(IF(J20&lt;&gt;"",VLOOKUP(J20,Setup!F5:G54,2,FALSE),""),"")</f>
        <v/>
      </c>
      <c r="K22" s="40"/>
      <c r="L22" s="40" t="str">
        <f>IFERROR(IF(L20&lt;&gt;"",VLOOKUP(L20,Setup!F5:G54,2,FALSE),""),"")</f>
        <v/>
      </c>
      <c r="M22" s="40"/>
      <c r="N22" s="40" t="str">
        <f>IFERROR(IF(N20&lt;&gt;"",VLOOKUP(N20,Setup!F5:G54,2,FALSE),""),"")</f>
        <v/>
      </c>
      <c r="O22" s="7"/>
      <c r="P22" s="32"/>
    </row>
    <row r="23" spans="2:16" s="5" customFormat="1" ht="5" customHeight="1" x14ac:dyDescent="0.85">
      <c r="B23" s="40"/>
      <c r="C23" s="40"/>
      <c r="D23" s="40"/>
      <c r="E23" s="40"/>
      <c r="F23" s="40"/>
      <c r="G23" s="40"/>
      <c r="H23" s="40"/>
      <c r="I23" s="40"/>
      <c r="J23" s="40"/>
      <c r="K23" s="40"/>
      <c r="L23" s="40"/>
      <c r="M23" s="40"/>
      <c r="N23" s="40"/>
      <c r="O23" s="7"/>
      <c r="P23" s="38"/>
    </row>
    <row r="24" spans="2:16" s="5" customFormat="1" ht="24" customHeight="1" x14ac:dyDescent="0.85">
      <c r="B24" s="84">
        <v>44073</v>
      </c>
      <c r="C24" s="6"/>
      <c r="D24" s="84">
        <v>44074</v>
      </c>
      <c r="E24" s="6"/>
      <c r="F24" s="84" t="s">
        <v>69</v>
      </c>
      <c r="G24" s="6"/>
      <c r="H24" s="84" t="s">
        <v>69</v>
      </c>
      <c r="I24" s="6"/>
      <c r="J24" s="84" t="s">
        <v>69</v>
      </c>
      <c r="K24" s="6"/>
      <c r="L24" s="84" t="s">
        <v>69</v>
      </c>
      <c r="M24" s="6"/>
      <c r="N24" s="84" t="s">
        <v>69</v>
      </c>
      <c r="O24" s="7"/>
      <c r="P24" s="31"/>
    </row>
    <row r="25" spans="2:16" s="5" customFormat="1" ht="24" customHeight="1" x14ac:dyDescent="0.85">
      <c r="B25" s="84"/>
      <c r="C25" s="6"/>
      <c r="D25" s="84"/>
      <c r="E25" s="6"/>
      <c r="F25" s="84"/>
      <c r="G25" s="6"/>
      <c r="H25" s="84"/>
      <c r="I25" s="6"/>
      <c r="J25" s="84"/>
      <c r="K25" s="6"/>
      <c r="L25" s="84"/>
      <c r="M25" s="6"/>
      <c r="N25" s="84"/>
      <c r="O25" s="7"/>
      <c r="P25" s="31"/>
    </row>
    <row r="26" spans="2:16" s="5" customFormat="1" ht="24" customHeight="1" x14ac:dyDescent="0.85">
      <c r="B26" s="40" t="str">
        <f>IFERROR(IF(B24&lt;&gt;"",VLOOKUP(B24,Setup!F5:G54,2,FALSE),""),"")</f>
        <v/>
      </c>
      <c r="C26" s="40"/>
      <c r="D26" s="40" t="str">
        <f>IFERROR(IF(D24&lt;&gt;"",VLOOKUP(D24,Setup!F5:G54,2,FALSE),""),"")</f>
        <v/>
      </c>
      <c r="E26" s="40"/>
      <c r="F26" s="40" t="str">
        <f>IFERROR(IF(F24&lt;&gt;"",VLOOKUP(F24,Setup!F5:G54,2,FALSE),""),"")</f>
        <v/>
      </c>
      <c r="G26" s="40"/>
      <c r="H26" s="40" t="str">
        <f>IFERROR(IF(H24&lt;&gt;"",VLOOKUP(H24,Setup!F5:G54,2,FALSE),""),"")</f>
        <v/>
      </c>
      <c r="I26" s="40"/>
      <c r="J26" s="40" t="str">
        <f>IFERROR(IF(J24&lt;&gt;"",VLOOKUP(J24,Setup!F5:G54,2,FALSE),""),"")</f>
        <v/>
      </c>
      <c r="K26" s="40"/>
      <c r="L26" s="40" t="str">
        <f>IFERROR(IF(L24&lt;&gt;"",VLOOKUP(L24,Setup!F5:G54,2,FALSE),""),"")</f>
        <v/>
      </c>
      <c r="M26" s="40"/>
      <c r="N26" s="40" t="str">
        <f>IFERROR(IF(N24&lt;&gt;"",VLOOKUP(N24,Setup!F5:G54,2,FALSE),""),"")</f>
        <v/>
      </c>
      <c r="O26" s="7"/>
    </row>
    <row r="27" spans="2:16" s="5" customFormat="1" ht="5" customHeight="1" x14ac:dyDescent="0.85">
      <c r="B27" s="40"/>
      <c r="C27" s="40"/>
      <c r="D27" s="40"/>
      <c r="E27" s="40"/>
      <c r="F27" s="40"/>
      <c r="G27" s="40"/>
      <c r="H27" s="40"/>
      <c r="I27" s="40"/>
      <c r="J27" s="40"/>
      <c r="K27" s="40"/>
      <c r="L27" s="40"/>
      <c r="M27" s="40"/>
      <c r="N27" s="40"/>
      <c r="O27" s="7"/>
      <c r="P27" s="38"/>
    </row>
    <row r="28" spans="2:16" s="5" customFormat="1" ht="5" customHeight="1" x14ac:dyDescent="0.85">
      <c r="B28" s="39"/>
      <c r="C28" s="40"/>
      <c r="D28" s="39"/>
      <c r="E28" s="40"/>
      <c r="F28" s="39"/>
      <c r="G28" s="40"/>
      <c r="H28" s="39"/>
      <c r="I28" s="40"/>
      <c r="J28" s="39"/>
      <c r="K28" s="40"/>
      <c r="L28" s="39"/>
      <c r="M28" s="40"/>
      <c r="N28" s="39"/>
      <c r="O28" s="7"/>
      <c r="P28" s="38"/>
    </row>
    <row r="29" spans="2:16" ht="47.5" customHeight="1" x14ac:dyDescent="0.55000000000000004">
      <c r="B29" s="87" t="str">
        <f>VLOOKUP(A1,Setup!K4:M54,2,FALSE)</f>
        <v>"I have not failed. I've just found 10,000 ways that won't work."</v>
      </c>
      <c r="C29" s="87"/>
      <c r="D29" s="87"/>
      <c r="E29" s="87"/>
      <c r="F29" s="87"/>
      <c r="G29" s="87"/>
      <c r="H29" s="87"/>
      <c r="I29" s="87"/>
      <c r="J29" s="87"/>
      <c r="K29" s="87"/>
      <c r="L29" s="87"/>
      <c r="M29" s="87"/>
      <c r="N29" s="87"/>
      <c r="O29" s="87"/>
      <c r="P29" s="87"/>
    </row>
    <row r="30" spans="2:16" ht="15.5" x14ac:dyDescent="0.35">
      <c r="B30" s="88" t="str">
        <f>"~ "&amp;VLOOKUP(A1,Setup!K4:M54,3,FALSE)</f>
        <v>~ Thomas A. Edison</v>
      </c>
      <c r="C30" s="88"/>
      <c r="D30" s="88"/>
      <c r="E30" s="88"/>
      <c r="F30" s="88"/>
      <c r="G30" s="88"/>
      <c r="H30" s="88"/>
      <c r="I30" s="88"/>
      <c r="J30" s="88"/>
      <c r="K30" s="88"/>
      <c r="L30" s="88"/>
      <c r="M30" s="88"/>
      <c r="N30" s="88"/>
      <c r="O30" s="88"/>
      <c r="P30" s="88"/>
    </row>
    <row r="31" spans="2:16" x14ac:dyDescent="0.35"/>
  </sheetData>
  <sheetProtection password="CEB8" sheet="1" objects="1" scenarios="1"/>
  <mergeCells count="46">
    <mergeCell ref="N24:N25"/>
    <mergeCell ref="B29:P29"/>
    <mergeCell ref="B30:P30"/>
    <mergeCell ref="B24:B25"/>
    <mergeCell ref="D24:D25"/>
    <mergeCell ref="F24:F25"/>
    <mergeCell ref="H24:H25"/>
    <mergeCell ref="J24:J25"/>
    <mergeCell ref="L24:L25"/>
    <mergeCell ref="N16:N17"/>
    <mergeCell ref="B20:B21"/>
    <mergeCell ref="D20:D21"/>
    <mergeCell ref="F20:F21"/>
    <mergeCell ref="H20:H21"/>
    <mergeCell ref="J20:J21"/>
    <mergeCell ref="L20:L21"/>
    <mergeCell ref="N20:N21"/>
    <mergeCell ref="B16:B17"/>
    <mergeCell ref="D16:D17"/>
    <mergeCell ref="F16:F17"/>
    <mergeCell ref="H16:H17"/>
    <mergeCell ref="J16:J17"/>
    <mergeCell ref="L16:L17"/>
    <mergeCell ref="N8:N9"/>
    <mergeCell ref="B12:B13"/>
    <mergeCell ref="D12:D13"/>
    <mergeCell ref="F12:F13"/>
    <mergeCell ref="H12:H13"/>
    <mergeCell ref="J12:J13"/>
    <mergeCell ref="L12:L13"/>
    <mergeCell ref="N12:N13"/>
    <mergeCell ref="B8:B9"/>
    <mergeCell ref="D8:D9"/>
    <mergeCell ref="F8:F9"/>
    <mergeCell ref="H8:H9"/>
    <mergeCell ref="J8:J9"/>
    <mergeCell ref="L8:L9"/>
    <mergeCell ref="P2:P4"/>
    <mergeCell ref="B4:B5"/>
    <mergeCell ref="D4:D5"/>
    <mergeCell ref="F4:F5"/>
    <mergeCell ref="H4:H5"/>
    <mergeCell ref="J4:J5"/>
    <mergeCell ref="L4:L5"/>
    <mergeCell ref="N4:N5"/>
    <mergeCell ref="P5:P6"/>
  </mergeCells>
  <conditionalFormatting sqref="B4:N6">
    <cfRule type="expression" dxfId="239" priority="41">
      <formula>AND(OR(DayMarker=2,DayMarker=3),WEEKDAY(B$4)=1,B$4&lt;&gt;"")</formula>
    </cfRule>
    <cfRule type="expression" dxfId="238" priority="42">
      <formula>AND(OR(DayMarker=1,DayMarker=3),WEEKDAY(B$4)=7,B$4&lt;&gt;"")</formula>
    </cfRule>
    <cfRule type="expression" dxfId="237" priority="46">
      <formula>AND(B$4&lt;&gt;"",MATCH(B$4,HolidayDate,0))</formula>
    </cfRule>
    <cfRule type="expression" dxfId="236" priority="47">
      <formula>AND(B$4&lt;&gt;"",MATCH(B$4,EventDate,0))</formula>
    </cfRule>
    <cfRule type="expression" dxfId="235" priority="48">
      <formula>AND(B$4&lt;&gt;"",MATCH(B$4,BusinessDate,0))</formula>
    </cfRule>
  </conditionalFormatting>
  <conditionalFormatting sqref="B7:N7">
    <cfRule type="expression" dxfId="234" priority="43">
      <formula>AND(B$4&lt;&gt;"",MATCH(B$4,HolidayDate,0))</formula>
    </cfRule>
    <cfRule type="expression" dxfId="233" priority="44">
      <formula>AND(B$4&lt;&gt;"",MATCH(B$4,EventDate,0))</formula>
    </cfRule>
    <cfRule type="expression" dxfId="232" priority="45">
      <formula>AND(B$4&lt;&gt;"",MATCH(B$4,BusinessDate,0))</formula>
    </cfRule>
  </conditionalFormatting>
  <conditionalFormatting sqref="B8:N10">
    <cfRule type="expression" dxfId="231" priority="33">
      <formula>AND(OR(DayMarker=2,DayMarker=3),WEEKDAY(B$8)=1,B$8&lt;&gt;"")</formula>
    </cfRule>
    <cfRule type="expression" dxfId="230" priority="34">
      <formula>AND(OR(DayMarker=1,DayMarker=3),WEEKDAY(B$8)=7,B$8&lt;&gt;"")</formula>
    </cfRule>
    <cfRule type="expression" dxfId="229" priority="38">
      <formula>AND(B$8&lt;&gt;"",MATCH(B$8,HolidayDate,0))</formula>
    </cfRule>
    <cfRule type="expression" dxfId="228" priority="39">
      <formula>AND(B$8&lt;&gt;"",MATCH(B$8,EventDate,0))</formula>
    </cfRule>
    <cfRule type="expression" dxfId="227" priority="40">
      <formula>AND(B$8&lt;&gt;"",MATCH(B$8,BusinessDate,0))</formula>
    </cfRule>
  </conditionalFormatting>
  <conditionalFormatting sqref="B11:N11">
    <cfRule type="expression" dxfId="226" priority="35">
      <formula>AND(B$8&lt;&gt;"",MATCH(B$8,HolidayDate,0))</formula>
    </cfRule>
    <cfRule type="expression" dxfId="225" priority="36">
      <formula>AND(B$8&lt;&gt;"",MATCH(B$8,EventDate,0))</formula>
    </cfRule>
    <cfRule type="expression" dxfId="224" priority="37">
      <formula>AND(B$8&lt;&gt;"",MATCH(B$8,BusinessDate,0))</formula>
    </cfRule>
  </conditionalFormatting>
  <conditionalFormatting sqref="B12:N14">
    <cfRule type="expression" dxfId="223" priority="25">
      <formula>AND(OR(DayMarker=2,DayMarker=3),WEEKDAY(B$12)=1,B$12&lt;&gt;"")</formula>
    </cfRule>
    <cfRule type="expression" dxfId="222" priority="26">
      <formula>AND(OR(DayMarker=1,DayMarker=3),WEEKDAY(B$12)=7,B$12&lt;&gt;"")</formula>
    </cfRule>
    <cfRule type="expression" dxfId="221" priority="30">
      <formula>AND(B$12&lt;&gt;"",MATCH(B$12,HolidayDate,0))</formula>
    </cfRule>
    <cfRule type="expression" dxfId="220" priority="31">
      <formula>AND(B$12&lt;&gt;"",MATCH(B$12,EventDate,0))</formula>
    </cfRule>
    <cfRule type="expression" dxfId="219" priority="32">
      <formula>AND(B$12&lt;&gt;"",MATCH(B$12,BusinessDate,0))</formula>
    </cfRule>
  </conditionalFormatting>
  <conditionalFormatting sqref="B15:N15">
    <cfRule type="expression" dxfId="218" priority="27">
      <formula>AND(B$12&lt;&gt;"",MATCH(B$12,HolidayDate,0))</formula>
    </cfRule>
    <cfRule type="expression" dxfId="217" priority="28">
      <formula>AND(B$12&lt;&gt;"",MATCH(B$12,EventDate,0))</formula>
    </cfRule>
    <cfRule type="expression" dxfId="216" priority="29">
      <formula>AND(B$12&lt;&gt;"",MATCH(B$12,BusinessDate,0))</formula>
    </cfRule>
  </conditionalFormatting>
  <conditionalFormatting sqref="B16:N18">
    <cfRule type="expression" dxfId="215" priority="17">
      <formula>AND(OR(DayMarker=2,DayMarker=3),WEEKDAY(B$16)=1,B$16&lt;&gt;"")</formula>
    </cfRule>
    <cfRule type="expression" dxfId="214" priority="18">
      <formula>AND(OR(DayMarker=1,DayMarker=3),WEEKDAY(B$16)=7,B$16&lt;&gt;"")</formula>
    </cfRule>
    <cfRule type="expression" dxfId="213" priority="22">
      <formula>AND(B$16&lt;&gt;"",MATCH(B$16,HolidayDate,0))</formula>
    </cfRule>
    <cfRule type="expression" dxfId="212" priority="23">
      <formula>AND(B$16&lt;&gt;"",MATCH(B$16,EventDate,0))</formula>
    </cfRule>
    <cfRule type="expression" dxfId="211" priority="24">
      <formula>AND(B$16&lt;&gt;"",MATCH(B$16,BusinessDate,0))</formula>
    </cfRule>
  </conditionalFormatting>
  <conditionalFormatting sqref="B19:N19">
    <cfRule type="expression" dxfId="210" priority="19">
      <formula>AND(B$16&lt;&gt;"",MATCH(B$16,HolidayDate,0))</formula>
    </cfRule>
    <cfRule type="expression" dxfId="209" priority="20">
      <formula>AND(B$16&lt;&gt;"",MATCH(B$16,EventDate,0))</formula>
    </cfRule>
    <cfRule type="expression" dxfId="208" priority="21">
      <formula>AND(B$16&lt;&gt;"",MATCH(B$16,BusinessDate,0))</formula>
    </cfRule>
  </conditionalFormatting>
  <conditionalFormatting sqref="B20:N22">
    <cfRule type="expression" dxfId="207" priority="9">
      <formula>AND(OR(DayMarker=2,DayMarker=3),WEEKDAY(B$20)=1,B$20&lt;&gt;"")</formula>
    </cfRule>
    <cfRule type="expression" dxfId="206" priority="10">
      <formula>AND(OR(DayMarker=1,DayMarker=3),WEEKDAY(B$20)=7,B$20&lt;&gt;"")</formula>
    </cfRule>
    <cfRule type="expression" dxfId="205" priority="14">
      <formula>AND(B$20&lt;&gt;"",MATCH(B$20,HolidayDate,0))</formula>
    </cfRule>
    <cfRule type="expression" dxfId="204" priority="15">
      <formula>AND(B$20&lt;&gt;"",MATCH(B$20,EventDate,0))</formula>
    </cfRule>
    <cfRule type="expression" dxfId="203" priority="16">
      <formula>AND(B$20&lt;&gt;"",MATCH(B$20,BusinessDate,0))</formula>
    </cfRule>
  </conditionalFormatting>
  <conditionalFormatting sqref="B23:N23">
    <cfRule type="expression" dxfId="202" priority="11">
      <formula>AND(B$20&lt;&gt;"",MATCH(B$20,HolidayDate,0))</formula>
    </cfRule>
    <cfRule type="expression" dxfId="201" priority="12">
      <formula>AND(B$20&lt;&gt;"",MATCH(B$20,EventDate,0))</formula>
    </cfRule>
    <cfRule type="expression" dxfId="200" priority="13">
      <formula>AND(B$20&lt;&gt;"",MATCH(B$20,BusinessDate,0))</formula>
    </cfRule>
  </conditionalFormatting>
  <conditionalFormatting sqref="B24:N26">
    <cfRule type="expression" dxfId="199" priority="1">
      <formula>AND(OR(DayMarker=2,DayMarker=3),WEEKDAY(B$24)=1,B$24&lt;&gt;"")</formula>
    </cfRule>
    <cfRule type="expression" dxfId="198" priority="2">
      <formula>AND(OR(DayMarker=1,DayMarker=3),WEEKDAY(B$24)=7,B$24&lt;&gt;"")</formula>
    </cfRule>
    <cfRule type="expression" dxfId="197" priority="6">
      <formula>AND(B$24&lt;&gt;"",MATCH(B$24,HolidayDate,0))</formula>
    </cfRule>
    <cfRule type="expression" dxfId="196" priority="7">
      <formula>AND(B$24&lt;&gt;"",MATCH(B$24,EventDate,0))</formula>
    </cfRule>
    <cfRule type="expression" dxfId="195" priority="8">
      <formula>AND(B$24&lt;&gt;"",MATCH(B$24,BusinessDate,0))</formula>
    </cfRule>
  </conditionalFormatting>
  <conditionalFormatting sqref="B27:N27">
    <cfRule type="expression" dxfId="194" priority="3">
      <formula>AND(B$24&lt;&gt;"",MATCH(B$24,HolidayDate,0))</formula>
    </cfRule>
    <cfRule type="expression" dxfId="193" priority="4">
      <formula>AND(B$24&lt;&gt;"",MATCH(B$24,EventDate,0))</formula>
    </cfRule>
    <cfRule type="expression" dxfId="192" priority="5">
      <formula>AND(B$24&lt;&gt;"",MATCH(B$24,BusinessDate,0))</formula>
    </cfRule>
  </conditionalFormatting>
  <printOptions horizontalCentered="1"/>
  <pageMargins left="0.45" right="0.45" top="0.5" bottom="0.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Setup</vt:lpstr>
      <vt:lpstr>January</vt:lpstr>
      <vt:lpstr>February</vt:lpstr>
      <vt:lpstr>March</vt:lpstr>
      <vt:lpstr>April</vt:lpstr>
      <vt:lpstr>May</vt:lpstr>
      <vt:lpstr>June</vt:lpstr>
      <vt:lpstr>July</vt:lpstr>
      <vt:lpstr>August</vt:lpstr>
      <vt:lpstr>September</vt:lpstr>
      <vt:lpstr>October</vt:lpstr>
      <vt:lpstr>November</vt:lpstr>
      <vt:lpstr>December</vt:lpstr>
      <vt:lpstr>Purchase Calendars</vt:lpstr>
      <vt:lpstr>Business</vt:lpstr>
      <vt:lpstr>BusinessDate</vt:lpstr>
      <vt:lpstr>DayMarker</vt:lpstr>
      <vt:lpstr>DaySet</vt:lpstr>
      <vt:lpstr>Event</vt:lpstr>
      <vt:lpstr>EventDate</vt:lpstr>
      <vt:lpstr>Holiday</vt:lpstr>
      <vt:lpstr>HolidayDate</vt:lpstr>
      <vt:lpstr>MonthTable</vt:lpstr>
      <vt:lpstr>April!Print_Area</vt:lpstr>
      <vt:lpstr>August!Print_Area</vt:lpstr>
      <vt:lpstr>December!Print_Area</vt:lpstr>
      <vt:lpstr>February!Print_Area</vt:lpstr>
      <vt:lpstr>January!Print_Area</vt:lpstr>
      <vt:lpstr>July!Print_Area</vt:lpstr>
      <vt:lpstr>June!Print_Area</vt:lpstr>
      <vt:lpstr>March!Print_Area</vt:lpstr>
      <vt:lpstr>May!Print_Area</vt:lpstr>
      <vt:lpstr>November!Print_Area</vt:lpstr>
      <vt:lpstr>October!Print_Area</vt:lpstr>
      <vt:lpstr>September!Print_Area</vt:lpstr>
      <vt:lpstr>YearNow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excelcalendars.net</dc:creator>
  <cp:lastModifiedBy>Admin</cp:lastModifiedBy>
  <cp:lastPrinted>2019-12-29T15:52:19Z</cp:lastPrinted>
  <dcterms:created xsi:type="dcterms:W3CDTF">2019-12-22T23:31:15Z</dcterms:created>
  <dcterms:modified xsi:type="dcterms:W3CDTF">2019-12-29T15:56:57Z</dcterms:modified>
</cp:coreProperties>
</file>