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B8" lockStructure="1"/>
  <bookViews>
    <workbookView xWindow="-430" yWindow="2620" windowWidth="19140" windowHeight="6840" activeTab="1"/>
  </bookViews>
  <sheets>
    <sheet name="Events" sheetId="2" r:id="rId1"/>
    <sheet name="Monthly" sheetId="6" r:id="rId2"/>
    <sheet name="Weekly" sheetId="7" r:id="rId3"/>
    <sheet name="Daily" sheetId="9" r:id="rId4"/>
    <sheet name="Purchase Calendars" sheetId="10" r:id="rId5"/>
  </sheets>
  <externalReferences>
    <externalReference r:id="rId6"/>
    <externalReference r:id="rId7"/>
  </externalReferences>
  <definedNames>
    <definedName name="alya1">[1]Calendar!$AF$7</definedName>
    <definedName name="alya10">[1]Calendar!$AF$16</definedName>
    <definedName name="alya11">[1]Calendar!$AF$17</definedName>
    <definedName name="alya12">[1]Calendar!$AF$18</definedName>
    <definedName name="alya13">[1]Calendar!$AF$19</definedName>
    <definedName name="alya14">[1]Calendar!$AF$20</definedName>
    <definedName name="alya15">[1]Calendar!$AF$21</definedName>
    <definedName name="alya16">[1]Calendar!$AF$22</definedName>
    <definedName name="alya17">[1]Calendar!$AF$23</definedName>
    <definedName name="alya18">[1]Calendar!$AF$24</definedName>
    <definedName name="alya19">[1]Calendar!$AF$25</definedName>
    <definedName name="alya2">[1]Calendar!$AF$8</definedName>
    <definedName name="alya20">[1]Calendar!$AF$26</definedName>
    <definedName name="alya21">[1]Calendar!$AF$27</definedName>
    <definedName name="alya22">[1]Calendar!$AF$28</definedName>
    <definedName name="alya23">[1]Calendar!$AF$29</definedName>
    <definedName name="alya24">[1]Calendar!$AF$30</definedName>
    <definedName name="alya25">[1]Calendar!$AF$31</definedName>
    <definedName name="alya26">[1]Calendar!$AF$32</definedName>
    <definedName name="alya27">[1]Calendar!$AF$33</definedName>
    <definedName name="alya28">[1]Calendar!$AF$34</definedName>
    <definedName name="alya29">[1]Calendar!$AF$35</definedName>
    <definedName name="alya3">[1]Calendar!$AF$9</definedName>
    <definedName name="alya30">[1]Calendar!$AF$36</definedName>
    <definedName name="alya31">[1]Calendar!$AF$37</definedName>
    <definedName name="alya32">[1]Calendar!$AF$38</definedName>
    <definedName name="alya33">[1]Calendar!$AF$39</definedName>
    <definedName name="alya34">[1]Calendar!$AF$40</definedName>
    <definedName name="alya35">[1]Calendar!$AF$41</definedName>
    <definedName name="alya36">[1]Calendar!$AF$42</definedName>
    <definedName name="alya37">[1]Calendar!$AF$43</definedName>
    <definedName name="alya38">[1]Calendar!$AF$44</definedName>
    <definedName name="alya39">[1]Calendar!$AF$45</definedName>
    <definedName name="alya4">[1]Calendar!$AF$10</definedName>
    <definedName name="alya40">[1]Calendar!$AF$46</definedName>
    <definedName name="alya41">[1]Calendar!$AF$47</definedName>
    <definedName name="alya42">[1]Calendar!$AF$48</definedName>
    <definedName name="alya43">[1]Calendar!$AF$49</definedName>
    <definedName name="alya44">[1]Calendar!$AF$50</definedName>
    <definedName name="alya45">[1]Calendar!$AF$51</definedName>
    <definedName name="alya46">[1]Calendar!$AF$52</definedName>
    <definedName name="alya47">[1]Calendar!$AF$53</definedName>
    <definedName name="alya48">[1]Calendar!$AF$54</definedName>
    <definedName name="alya49">[1]Calendar!$AF$55</definedName>
    <definedName name="alya5">[1]Calendar!$AF$11</definedName>
    <definedName name="alya50">[1]Calendar!$AF$56</definedName>
    <definedName name="alya51">[1]Calendar!$AF$57</definedName>
    <definedName name="alya52">[1]Calendar!$AF$58</definedName>
    <definedName name="alya53">[1]Calendar!$AF$59</definedName>
    <definedName name="alya54">[1]Calendar!$AF$60</definedName>
    <definedName name="alya55">[1]Calendar!$AF$61</definedName>
    <definedName name="alya56">[1]Calendar!$AF$62</definedName>
    <definedName name="alya57">[1]Calendar!$AF$63</definedName>
    <definedName name="alya58">[1]Calendar!$AF$64</definedName>
    <definedName name="alya59">[1]Calendar!$AF$65</definedName>
    <definedName name="alya6">[1]Calendar!$AF$12</definedName>
    <definedName name="alya60">[1]Calendar!$AF$66</definedName>
    <definedName name="alya61">[1]Calendar!$AF$67</definedName>
    <definedName name="alya62">[1]Calendar!$AF$68</definedName>
    <definedName name="alya63">[1]Calendar!$AF$69</definedName>
    <definedName name="alya7">[1]Calendar!$AF$13</definedName>
    <definedName name="alya8">[1]Calendar!$AF$14</definedName>
    <definedName name="alya9">[1]Calendar!$AF$15</definedName>
    <definedName name="Business" localSheetId="4">[2]Setup!$B$9</definedName>
    <definedName name="Business">Events!$I$11</definedName>
    <definedName name="BusinessDate" localSheetId="4">[2]Setup!$P$5:$P$54</definedName>
    <definedName name="BusinessDate">Events!$M$6:$M$65</definedName>
    <definedName name="cinta1">[1]Calendar!$AE$7</definedName>
    <definedName name="cinta10">[1]Calendar!$AE$16</definedName>
    <definedName name="cinta11">[1]Calendar!$AE$17</definedName>
    <definedName name="cinta12">[1]Calendar!$AE$18</definedName>
    <definedName name="cinta13">[1]Calendar!$AE$19</definedName>
    <definedName name="cinta14">[1]Calendar!$AE$20</definedName>
    <definedName name="cinta15">[1]Calendar!$AE$21</definedName>
    <definedName name="cinta16">[1]Calendar!$AE$22</definedName>
    <definedName name="cinta17">[1]Calendar!$AE$23</definedName>
    <definedName name="cinta18">[1]Calendar!$AE$24</definedName>
    <definedName name="cinta19">[1]Calendar!$AE$25</definedName>
    <definedName name="cinta2">[1]Calendar!$AE$8</definedName>
    <definedName name="cinta20">[1]Calendar!$AE$26</definedName>
    <definedName name="cinta21">[1]Calendar!$AE$27</definedName>
    <definedName name="cinta22">[1]Calendar!$AE$28</definedName>
    <definedName name="cinta23">[1]Calendar!$AE$29</definedName>
    <definedName name="cinta24">[1]Calendar!$AE$30</definedName>
    <definedName name="cinta25">[1]Calendar!$AE$31</definedName>
    <definedName name="cinta26">[1]Calendar!$AE$32</definedName>
    <definedName name="cinta27">[1]Calendar!$AE$33</definedName>
    <definedName name="cinta28">[1]Calendar!$AE$34</definedName>
    <definedName name="cinta29">[1]Calendar!$AE$35</definedName>
    <definedName name="cinta3">[1]Calendar!$AE$9</definedName>
    <definedName name="cinta30">[1]Calendar!$AE$36</definedName>
    <definedName name="cinta31">[1]Calendar!$AE$37</definedName>
    <definedName name="cinta32">[1]Calendar!$AE$38</definedName>
    <definedName name="cinta33">[1]Calendar!$AE$39</definedName>
    <definedName name="cinta34">[1]Calendar!$AE$40</definedName>
    <definedName name="cinta35">[1]Calendar!$AE$41</definedName>
    <definedName name="cinta36">[1]Calendar!$AE$42</definedName>
    <definedName name="cinta37">[1]Calendar!$AE$43</definedName>
    <definedName name="cinta38">[1]Calendar!$AE$44</definedName>
    <definedName name="cinta39">[1]Calendar!$AE$45</definedName>
    <definedName name="cinta4">[1]Calendar!$AE$10</definedName>
    <definedName name="cinta40">[1]Calendar!$AE$46</definedName>
    <definedName name="cinta41">[1]Calendar!$AE$47</definedName>
    <definedName name="cinta42">[1]Calendar!$AE$48</definedName>
    <definedName name="cinta43">[1]Calendar!$AE$49</definedName>
    <definedName name="cinta44">[1]Calendar!$AE$50</definedName>
    <definedName name="cinta45">[1]Calendar!$AE$51</definedName>
    <definedName name="cinta46">[1]Calendar!$AE$52</definedName>
    <definedName name="cinta47">[1]Calendar!$AE$53</definedName>
    <definedName name="cinta48">[1]Calendar!$AE$54</definedName>
    <definedName name="cinta49">[1]Calendar!$AE$55</definedName>
    <definedName name="cinta5">[1]Calendar!$AE$11</definedName>
    <definedName name="cinta50">[1]Calendar!$AE$56</definedName>
    <definedName name="cinta51">[1]Calendar!$AE$57</definedName>
    <definedName name="cinta52">[1]Calendar!$AE$58</definedName>
    <definedName name="cinta53">[1]Calendar!$AE$59</definedName>
    <definedName name="cinta54">[1]Calendar!$AE$60</definedName>
    <definedName name="cinta55">[1]Calendar!$AE$61</definedName>
    <definedName name="cinta56">[1]Calendar!$AE$62</definedName>
    <definedName name="cinta57">[1]Calendar!$AE$63</definedName>
    <definedName name="cinta58">[1]Calendar!$AE$64</definedName>
    <definedName name="cinta59">[1]Calendar!$AE$65</definedName>
    <definedName name="cinta6">[1]Calendar!$AE$12</definedName>
    <definedName name="cinta60">[1]Calendar!$AE$66</definedName>
    <definedName name="cinta61">[1]Calendar!$AE$67</definedName>
    <definedName name="cinta62">[1]Calendar!$AE$68</definedName>
    <definedName name="cinta63">[1]Calendar!$AE$69</definedName>
    <definedName name="cinta7">[1]Calendar!$AE$13</definedName>
    <definedName name="cinta8">[1]Calendar!$AE$14</definedName>
    <definedName name="cinta9">[1]Calendar!$AE$15</definedName>
    <definedName name="Code1">[1]Calendar!$C$10</definedName>
    <definedName name="Code2">[1]Calendar!$C$11</definedName>
    <definedName name="Code3">[1]Calendar!$C$12</definedName>
    <definedName name="Code4">[1]Calendar!$C$13</definedName>
    <definedName name="daychoice">Weekly!$I$2</definedName>
    <definedName name="DayMarker" localSheetId="4">[2]Setup!$A$6</definedName>
    <definedName name="daymarker">Events!$J$5</definedName>
    <definedName name="dayset">Events!$H$8</definedName>
    <definedName name="DayStartName">[1]Calendar!$C$20:$C$21</definedName>
    <definedName name="Event" localSheetId="4">[2]Setup!$B$11</definedName>
    <definedName name="Event">Events!$I$13</definedName>
    <definedName name="EventDat">Events!$O$6:$O$65</definedName>
    <definedName name="EventDate">[2]Setup!$R$5:$R$54</definedName>
    <definedName name="Holiday" localSheetId="4">[2]Setup!$B$10</definedName>
    <definedName name="Holiday">Events!$I$12</definedName>
    <definedName name="HolidayDate" localSheetId="4">[2]Setup!$Q$5:$Q$54</definedName>
    <definedName name="HolidayDate">Events!$N$6:$N$65</definedName>
    <definedName name="MonthName">[1]Calendar!$C$29:$C$40</definedName>
    <definedName name="MonthNo" localSheetId="4">[1]Calendar!$A$29:$A$40</definedName>
    <definedName name="MonthNo">Events!$J$16:$J$27</definedName>
    <definedName name="Months">Events!$I$16:$I$27</definedName>
    <definedName name="monthset">Events!$H$7</definedName>
    <definedName name="NoMonth">[1]Calendar!$C$6</definedName>
    <definedName name="_xlnm.Print_Area" localSheetId="3">Daily!$B$2:$AG$35</definedName>
    <definedName name="_xlnm.Print_Area" localSheetId="0">Events!$B$3:$F$65</definedName>
    <definedName name="_xlnm.Print_Area" localSheetId="1">Monthly!$B$2:$H$42</definedName>
    <definedName name="_xlnm.Print_Area" localSheetId="2">Weekly!$B$2:$I$35</definedName>
    <definedName name="_xlnm.Print_Titles" localSheetId="3">Daily!$B:$B,Daily!$2:$5</definedName>
    <definedName name="_xlnm.Print_Titles" localSheetId="0">Events!$3:$5</definedName>
    <definedName name="rangga1">[1]Calendar!$AD$7</definedName>
    <definedName name="rangga10">[1]Calendar!$AD$16</definedName>
    <definedName name="rangga11">[1]Calendar!$AD$17</definedName>
    <definedName name="rangga12">[1]Calendar!$AD$18</definedName>
    <definedName name="rangga13">[1]Calendar!$AD$19</definedName>
    <definedName name="rangga14">[1]Calendar!$AD$20</definedName>
    <definedName name="rangga15">[1]Calendar!$AD$21</definedName>
    <definedName name="rangga16">[1]Calendar!$AD$22</definedName>
    <definedName name="rangga17">[1]Calendar!$AD$23</definedName>
    <definedName name="rangga18">[1]Calendar!$AD$24</definedName>
    <definedName name="rangga19">[1]Calendar!$AD$25</definedName>
    <definedName name="rangga2">[1]Calendar!$AD$8</definedName>
    <definedName name="rangga20">[1]Calendar!$AD$26</definedName>
    <definedName name="rangga21">[1]Calendar!$AD$27</definedName>
    <definedName name="rangga22">[1]Calendar!$AD$28</definedName>
    <definedName name="rangga23">[1]Calendar!$AD$29</definedName>
    <definedName name="rangga24">[1]Calendar!$AD$30</definedName>
    <definedName name="rangga25">[1]Calendar!$AD$31</definedName>
    <definedName name="rangga26">[1]Calendar!$AD$32</definedName>
    <definedName name="rangga27">[1]Calendar!$AD$33</definedName>
    <definedName name="rangga28">[1]Calendar!$AD$34</definedName>
    <definedName name="rangga29">[1]Calendar!$AD$35</definedName>
    <definedName name="rangga3">[1]Calendar!$AD$9</definedName>
    <definedName name="rangga30">[1]Calendar!$AD$36</definedName>
    <definedName name="rangga31">[1]Calendar!$AD$37</definedName>
    <definedName name="rangga32">[1]Calendar!$AD$38</definedName>
    <definedName name="rangga33">[1]Calendar!$AD$39</definedName>
    <definedName name="rangga34">[1]Calendar!$AD$40</definedName>
    <definedName name="rangga35">[1]Calendar!$AD$41</definedName>
    <definedName name="rangga36">[1]Calendar!$AD$42</definedName>
    <definedName name="rangga37">[1]Calendar!$AD$43</definedName>
    <definedName name="rangga38">[1]Calendar!$AD$44</definedName>
    <definedName name="rangga39">[1]Calendar!$AD$45</definedName>
    <definedName name="rangga4">[1]Calendar!$AD$10</definedName>
    <definedName name="rangga40">[1]Calendar!$AD$46</definedName>
    <definedName name="rangga41">[1]Calendar!$AD$47</definedName>
    <definedName name="rangga42">[1]Calendar!$AD$48</definedName>
    <definedName name="rangga43">[1]Calendar!$AD$49</definedName>
    <definedName name="rangga44">[1]Calendar!$AD$50</definedName>
    <definedName name="rangga45">[1]Calendar!$AD$51</definedName>
    <definedName name="rangga46">[1]Calendar!$AD$52</definedName>
    <definedName name="rangga47">[1]Calendar!$AD$53</definedName>
    <definedName name="rangga48">[1]Calendar!$AD$54</definedName>
    <definedName name="rangga49">[1]Calendar!$AD$55</definedName>
    <definedName name="rangga5">[1]Calendar!$AD$11</definedName>
    <definedName name="rangga50">[1]Calendar!$AD$56</definedName>
    <definedName name="rangga51">[1]Calendar!$AD$57</definedName>
    <definedName name="rangga52">[1]Calendar!$AD$58</definedName>
    <definedName name="rangga53">[1]Calendar!$AD$59</definedName>
    <definedName name="rangga54">[1]Calendar!$AD$60</definedName>
    <definedName name="rangga55">[1]Calendar!$AD$61</definedName>
    <definedName name="rangga56">[1]Calendar!$AD$62</definedName>
    <definedName name="rangga57">[1]Calendar!$AD$63</definedName>
    <definedName name="rangga58">[1]Calendar!$AD$64</definedName>
    <definedName name="rangga59">[1]Calendar!$AD$65</definedName>
    <definedName name="rangga6">[1]Calendar!$AD$12</definedName>
    <definedName name="rangga60">[1]Calendar!$AD$66</definedName>
    <definedName name="rangga61">[1]Calendar!$AD$67</definedName>
    <definedName name="rangga62">[1]Calendar!$AD$68</definedName>
    <definedName name="rangga63">[1]Calendar!$AD$69</definedName>
    <definedName name="rangga7">[1]Calendar!$AD$13</definedName>
    <definedName name="rangga8">[1]Calendar!$AD$14</definedName>
    <definedName name="rangga9">[1]Calendar!$AD$15</definedName>
    <definedName name="yearNow">Events!$J$6</definedName>
    <definedName name="YearSet">[1]Calendar!$C$5</definedName>
  </definedNames>
  <calcPr calcId="145621"/>
</workbook>
</file>

<file path=xl/calcChain.xml><?xml version="1.0" encoding="utf-8"?>
<calcChain xmlns="http://schemas.openxmlformats.org/spreadsheetml/2006/main">
  <c r="D40" i="6" l="1"/>
  <c r="C40" i="6"/>
  <c r="B40" i="6"/>
  <c r="D39" i="6"/>
  <c r="C39" i="6"/>
  <c r="B39" i="6"/>
  <c r="D38" i="6"/>
  <c r="C38" i="6"/>
  <c r="B38" i="6"/>
  <c r="D37" i="6"/>
  <c r="C37" i="6"/>
  <c r="B37" i="6"/>
  <c r="D36" i="6"/>
  <c r="C36" i="6"/>
  <c r="B36" i="6"/>
  <c r="H34" i="6"/>
  <c r="G34" i="6"/>
  <c r="H33" i="6"/>
  <c r="G33" i="6"/>
  <c r="H32" i="6"/>
  <c r="G32" i="6"/>
  <c r="H31" i="6"/>
  <c r="G31" i="6"/>
  <c r="H30" i="6"/>
  <c r="G30" i="6"/>
  <c r="C10" i="6"/>
  <c r="B10" i="6"/>
  <c r="C9" i="6"/>
  <c r="B9" i="6"/>
  <c r="C8" i="6"/>
  <c r="B8" i="6"/>
  <c r="C7" i="6"/>
  <c r="B7" i="6"/>
  <c r="C6" i="6"/>
  <c r="B6" i="6"/>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E6" i="6" l="1"/>
  <c r="F7" i="6"/>
  <c r="G8" i="6"/>
  <c r="D9" i="6"/>
  <c r="H9" i="6"/>
  <c r="E10" i="6"/>
  <c r="B12" i="6"/>
  <c r="F12" i="6"/>
  <c r="C13" i="6"/>
  <c r="G13" i="6"/>
  <c r="D14" i="6"/>
  <c r="H14" i="6"/>
  <c r="E15" i="6"/>
  <c r="B16" i="6"/>
  <c r="F16" i="6"/>
  <c r="C18" i="6"/>
  <c r="G18" i="6"/>
  <c r="D19" i="6"/>
  <c r="H19" i="6"/>
  <c r="E20" i="6"/>
  <c r="B21" i="6"/>
  <c r="F21" i="6"/>
  <c r="C22" i="6"/>
  <c r="G22" i="6"/>
  <c r="D24" i="6"/>
  <c r="H24" i="6"/>
  <c r="E25" i="6"/>
  <c r="B26" i="6"/>
  <c r="F26" i="6"/>
  <c r="C27" i="6"/>
  <c r="G27" i="6"/>
  <c r="D28" i="6"/>
  <c r="H28" i="6"/>
  <c r="E30" i="6"/>
  <c r="B31" i="6"/>
  <c r="F31" i="6"/>
  <c r="C32" i="6"/>
  <c r="D33" i="6"/>
  <c r="E34" i="6"/>
  <c r="AG15" i="9"/>
  <c r="AC15" i="9"/>
  <c r="Y15" i="9"/>
  <c r="U15" i="9"/>
  <c r="Q15" i="9"/>
  <c r="M15" i="9"/>
  <c r="I15" i="9"/>
  <c r="E15" i="9"/>
  <c r="AF14" i="9"/>
  <c r="AB14" i="9"/>
  <c r="X14" i="9"/>
  <c r="T14" i="9"/>
  <c r="P14" i="9"/>
  <c r="L14" i="9"/>
  <c r="H14" i="9"/>
  <c r="D14" i="9"/>
  <c r="AE13" i="9"/>
  <c r="AA13" i="9"/>
  <c r="W13" i="9"/>
  <c r="S13" i="9"/>
  <c r="O13" i="9"/>
  <c r="K13" i="9"/>
  <c r="G13" i="9"/>
  <c r="C13" i="9"/>
  <c r="AD12" i="9"/>
  <c r="Z12" i="9"/>
  <c r="V12" i="9"/>
  <c r="R12" i="9"/>
  <c r="N12" i="9"/>
  <c r="J12" i="9"/>
  <c r="F12" i="9"/>
  <c r="AG11" i="9"/>
  <c r="AC11" i="9"/>
  <c r="Y11" i="9"/>
  <c r="U11" i="9"/>
  <c r="Q11" i="9"/>
  <c r="M11" i="9"/>
  <c r="I11" i="9"/>
  <c r="E11" i="9"/>
  <c r="AF10" i="9"/>
  <c r="AB10" i="9"/>
  <c r="X10" i="9"/>
  <c r="T10" i="9"/>
  <c r="P10" i="9"/>
  <c r="L10" i="9"/>
  <c r="H10" i="9"/>
  <c r="D10" i="9"/>
  <c r="AE9" i="9"/>
  <c r="AA9" i="9"/>
  <c r="W9" i="9"/>
  <c r="S9" i="9"/>
  <c r="O9" i="9"/>
  <c r="K9" i="9"/>
  <c r="G9" i="9"/>
  <c r="C9" i="9"/>
  <c r="AD8" i="9"/>
  <c r="Z8" i="9"/>
  <c r="V8" i="9"/>
  <c r="R8" i="9"/>
  <c r="N8" i="9"/>
  <c r="J8" i="9"/>
  <c r="F8" i="9"/>
  <c r="AG7" i="9"/>
  <c r="AC7" i="9"/>
  <c r="Y7" i="9"/>
  <c r="U7" i="9"/>
  <c r="Q7" i="9"/>
  <c r="M7" i="9"/>
  <c r="I7" i="9"/>
  <c r="E7" i="9"/>
  <c r="AF6" i="9"/>
  <c r="AB6" i="9"/>
  <c r="X6" i="9"/>
  <c r="T6" i="9"/>
  <c r="P6" i="9"/>
  <c r="L6" i="9"/>
  <c r="H6" i="9"/>
  <c r="D6" i="9"/>
  <c r="AF15" i="9"/>
  <c r="AB15" i="9"/>
  <c r="X15" i="9"/>
  <c r="T15" i="9"/>
  <c r="P15" i="9"/>
  <c r="L15" i="9"/>
  <c r="H15" i="9"/>
  <c r="D15" i="9"/>
  <c r="AE14" i="9"/>
  <c r="AA14" i="9"/>
  <c r="W14" i="9"/>
  <c r="S14" i="9"/>
  <c r="O14" i="9"/>
  <c r="K14" i="9"/>
  <c r="G14" i="9"/>
  <c r="C14" i="9"/>
  <c r="AD13" i="9"/>
  <c r="Z13" i="9"/>
  <c r="V13" i="9"/>
  <c r="R13" i="9"/>
  <c r="N13" i="9"/>
  <c r="J13" i="9"/>
  <c r="F13" i="9"/>
  <c r="AG12" i="9"/>
  <c r="AC12" i="9"/>
  <c r="Y12" i="9"/>
  <c r="U12" i="9"/>
  <c r="Q12" i="9"/>
  <c r="M12" i="9"/>
  <c r="I12" i="9"/>
  <c r="E12" i="9"/>
  <c r="AF11" i="9"/>
  <c r="AB11" i="9"/>
  <c r="X11" i="9"/>
  <c r="T11" i="9"/>
  <c r="P11" i="9"/>
  <c r="L11" i="9"/>
  <c r="H11" i="9"/>
  <c r="D11" i="9"/>
  <c r="AE10" i="9"/>
  <c r="AA10" i="9"/>
  <c r="W10" i="9"/>
  <c r="S10" i="9"/>
  <c r="O10" i="9"/>
  <c r="K10" i="9"/>
  <c r="G10" i="9"/>
  <c r="C10" i="9"/>
  <c r="AD9" i="9"/>
  <c r="Z9" i="9"/>
  <c r="V9" i="9"/>
  <c r="R9" i="9"/>
  <c r="N9" i="9"/>
  <c r="J9" i="9"/>
  <c r="F9" i="9"/>
  <c r="AG8" i="9"/>
  <c r="AC8" i="9"/>
  <c r="Y8" i="9"/>
  <c r="U8" i="9"/>
  <c r="Q8" i="9"/>
  <c r="M8" i="9"/>
  <c r="I8" i="9"/>
  <c r="E8" i="9"/>
  <c r="AF7" i="9"/>
  <c r="AB7" i="9"/>
  <c r="X7" i="9"/>
  <c r="T7" i="9"/>
  <c r="P7" i="9"/>
  <c r="L7" i="9"/>
  <c r="H7" i="9"/>
  <c r="D7" i="9"/>
  <c r="AE6" i="9"/>
  <c r="AA6" i="9"/>
  <c r="W6" i="9"/>
  <c r="S6" i="9"/>
  <c r="O6" i="9"/>
  <c r="K6" i="9"/>
  <c r="G6" i="9"/>
  <c r="C6" i="9"/>
  <c r="AE15" i="9"/>
  <c r="AA15" i="9"/>
  <c r="W15" i="9"/>
  <c r="S15" i="9"/>
  <c r="O15" i="9"/>
  <c r="K15" i="9"/>
  <c r="G15" i="9"/>
  <c r="C15" i="9"/>
  <c r="AD14" i="9"/>
  <c r="Z14" i="9"/>
  <c r="V14" i="9"/>
  <c r="R14" i="9"/>
  <c r="N14" i="9"/>
  <c r="J14" i="9"/>
  <c r="F14" i="9"/>
  <c r="AG13" i="9"/>
  <c r="AC13" i="9"/>
  <c r="Y13" i="9"/>
  <c r="U13" i="9"/>
  <c r="Q13" i="9"/>
  <c r="M13" i="9"/>
  <c r="I13" i="9"/>
  <c r="E13" i="9"/>
  <c r="AF12" i="9"/>
  <c r="AB12" i="9"/>
  <c r="X12" i="9"/>
  <c r="T12" i="9"/>
  <c r="P12" i="9"/>
  <c r="L12" i="9"/>
  <c r="H12" i="9"/>
  <c r="D12" i="9"/>
  <c r="AE11" i="9"/>
  <c r="AA11" i="9"/>
  <c r="W11" i="9"/>
  <c r="S11" i="9"/>
  <c r="O11" i="9"/>
  <c r="K11" i="9"/>
  <c r="G11" i="9"/>
  <c r="C11" i="9"/>
  <c r="AD10" i="9"/>
  <c r="Z10" i="9"/>
  <c r="V10" i="9"/>
  <c r="R10" i="9"/>
  <c r="N10" i="9"/>
  <c r="J10" i="9"/>
  <c r="F10" i="9"/>
  <c r="AG9" i="9"/>
  <c r="AC9" i="9"/>
  <c r="Y9" i="9"/>
  <c r="U9" i="9"/>
  <c r="Q9" i="9"/>
  <c r="M9" i="9"/>
  <c r="I9" i="9"/>
  <c r="E9" i="9"/>
  <c r="AF8" i="9"/>
  <c r="AB8" i="9"/>
  <c r="X8" i="9"/>
  <c r="T8" i="9"/>
  <c r="P8" i="9"/>
  <c r="L8" i="9"/>
  <c r="H8" i="9"/>
  <c r="D8" i="9"/>
  <c r="AE7" i="9"/>
  <c r="AA7" i="9"/>
  <c r="W7" i="9"/>
  <c r="S7" i="9"/>
  <c r="O7" i="9"/>
  <c r="K7" i="9"/>
  <c r="G7" i="9"/>
  <c r="C7" i="9"/>
  <c r="AD6" i="9"/>
  <c r="Z6" i="9"/>
  <c r="V6" i="9"/>
  <c r="R6" i="9"/>
  <c r="N6" i="9"/>
  <c r="J6" i="9"/>
  <c r="F6" i="9"/>
  <c r="AD15" i="9"/>
  <c r="Z15" i="9"/>
  <c r="V15" i="9"/>
  <c r="R15" i="9"/>
  <c r="N15" i="9"/>
  <c r="J15" i="9"/>
  <c r="F15" i="9"/>
  <c r="AG14" i="9"/>
  <c r="AC14" i="9"/>
  <c r="Y14" i="9"/>
  <c r="U14" i="9"/>
  <c r="Q14" i="9"/>
  <c r="M14" i="9"/>
  <c r="I14" i="9"/>
  <c r="E14" i="9"/>
  <c r="AF13" i="9"/>
  <c r="AB13" i="9"/>
  <c r="X13" i="9"/>
  <c r="T13" i="9"/>
  <c r="P13" i="9"/>
  <c r="L13" i="9"/>
  <c r="H13" i="9"/>
  <c r="D13" i="9"/>
  <c r="AE12" i="9"/>
  <c r="AA12" i="9"/>
  <c r="W12" i="9"/>
  <c r="S12" i="9"/>
  <c r="O12" i="9"/>
  <c r="K12" i="9"/>
  <c r="G12" i="9"/>
  <c r="C12" i="9"/>
  <c r="AD11" i="9"/>
  <c r="Z11" i="9"/>
  <c r="V11" i="9"/>
  <c r="R11" i="9"/>
  <c r="N11" i="9"/>
  <c r="J11" i="9"/>
  <c r="F11" i="9"/>
  <c r="AG10" i="9"/>
  <c r="AC10" i="9"/>
  <c r="Y10" i="9"/>
  <c r="U10" i="9"/>
  <c r="Q10" i="9"/>
  <c r="M10" i="9"/>
  <c r="I10" i="9"/>
  <c r="E10" i="9"/>
  <c r="AF9" i="9"/>
  <c r="AB9" i="9"/>
  <c r="X9" i="9"/>
  <c r="T9" i="9"/>
  <c r="P9" i="9"/>
  <c r="L9" i="9"/>
  <c r="H9" i="9"/>
  <c r="D9" i="9"/>
  <c r="AE8" i="9"/>
  <c r="AA8" i="9"/>
  <c r="W8" i="9"/>
  <c r="S8" i="9"/>
  <c r="O8" i="9"/>
  <c r="K8" i="9"/>
  <c r="G8" i="9"/>
  <c r="C8" i="9"/>
  <c r="AD7" i="9"/>
  <c r="Z7" i="9"/>
  <c r="V7" i="9"/>
  <c r="R7" i="9"/>
  <c r="N7" i="9"/>
  <c r="J7" i="9"/>
  <c r="F7" i="9"/>
  <c r="AG6" i="9"/>
  <c r="AC6" i="9"/>
  <c r="Y6" i="9"/>
  <c r="U6" i="9"/>
  <c r="Q6" i="9"/>
  <c r="M6" i="9"/>
  <c r="I6" i="9"/>
  <c r="E6" i="9"/>
  <c r="F6" i="6"/>
  <c r="G7" i="6"/>
  <c r="D8" i="6"/>
  <c r="H8" i="6"/>
  <c r="E9" i="6"/>
  <c r="F10" i="6"/>
  <c r="C12" i="6"/>
  <c r="G12" i="6"/>
  <c r="D13" i="6"/>
  <c r="H13" i="6"/>
  <c r="E14" i="6"/>
  <c r="B15" i="6"/>
  <c r="F15" i="6"/>
  <c r="C16" i="6"/>
  <c r="G16" i="6"/>
  <c r="D18" i="6"/>
  <c r="H18" i="6"/>
  <c r="E19" i="6"/>
  <c r="B20" i="6"/>
  <c r="F20" i="6"/>
  <c r="C21" i="6"/>
  <c r="G21" i="6"/>
  <c r="D22" i="6"/>
  <c r="H22" i="6"/>
  <c r="E24" i="6"/>
  <c r="B25" i="6"/>
  <c r="F25" i="6"/>
  <c r="C26" i="6"/>
  <c r="G26" i="6"/>
  <c r="D27" i="6"/>
  <c r="H27" i="6"/>
  <c r="E28" i="6"/>
  <c r="B30" i="6"/>
  <c r="F30" i="6"/>
  <c r="C31" i="6"/>
  <c r="D32" i="6"/>
  <c r="E33" i="6"/>
  <c r="B34" i="6"/>
  <c r="F34" i="6"/>
  <c r="G6" i="6"/>
  <c r="D7" i="6"/>
  <c r="H7" i="6"/>
  <c r="E8" i="6"/>
  <c r="F9" i="6"/>
  <c r="G10" i="6"/>
  <c r="D12" i="6"/>
  <c r="H12" i="6"/>
  <c r="E13" i="6"/>
  <c r="B14" i="6"/>
  <c r="F14" i="6"/>
  <c r="C15" i="6"/>
  <c r="G15" i="6"/>
  <c r="D16" i="6"/>
  <c r="H16" i="6"/>
  <c r="E18" i="6"/>
  <c r="B19" i="6"/>
  <c r="F19" i="6"/>
  <c r="C20" i="6"/>
  <c r="G20" i="6"/>
  <c r="D21" i="6"/>
  <c r="H21" i="6"/>
  <c r="E22" i="6"/>
  <c r="B24" i="6"/>
  <c r="F24" i="6"/>
  <c r="C25" i="6"/>
  <c r="G25" i="6"/>
  <c r="D26" i="6"/>
  <c r="H26" i="6"/>
  <c r="E27" i="6"/>
  <c r="B28" i="6"/>
  <c r="F28" i="6"/>
  <c r="C30" i="6"/>
  <c r="D31" i="6"/>
  <c r="E32" i="6"/>
  <c r="B33" i="6"/>
  <c r="F33" i="6"/>
  <c r="C34" i="6"/>
  <c r="D6" i="6"/>
  <c r="H6" i="6"/>
  <c r="E7" i="6"/>
  <c r="F8" i="6"/>
  <c r="G9" i="6"/>
  <c r="D10" i="6"/>
  <c r="H10" i="6"/>
  <c r="E12" i="6"/>
  <c r="B13" i="6"/>
  <c r="F13" i="6"/>
  <c r="C14" i="6"/>
  <c r="G14" i="6"/>
  <c r="D15" i="6"/>
  <c r="H15" i="6"/>
  <c r="E16" i="6"/>
  <c r="B18" i="6"/>
  <c r="F18" i="6"/>
  <c r="C19" i="6"/>
  <c r="G19" i="6"/>
  <c r="D20" i="6"/>
  <c r="H20" i="6"/>
  <c r="E21" i="6"/>
  <c r="B22" i="6"/>
  <c r="F22" i="6"/>
  <c r="C24" i="6"/>
  <c r="G24" i="6"/>
  <c r="D25" i="6"/>
  <c r="H25" i="6"/>
  <c r="E26" i="6"/>
  <c r="B27" i="6"/>
  <c r="F27" i="6"/>
  <c r="C28" i="6"/>
  <c r="G28" i="6"/>
  <c r="D30" i="6"/>
  <c r="E31" i="6"/>
  <c r="B32" i="6"/>
  <c r="F32" i="6"/>
  <c r="C33" i="6"/>
  <c r="D34" i="6"/>
  <c r="C5" i="7"/>
  <c r="D5" i="7" s="1"/>
  <c r="D6" i="7" s="1"/>
  <c r="C10" i="7" l="1"/>
  <c r="C11" i="7"/>
  <c r="C14" i="7"/>
  <c r="C12" i="7"/>
  <c r="D11" i="7"/>
  <c r="D15" i="7"/>
  <c r="C13" i="7"/>
  <c r="D12" i="7"/>
  <c r="C9" i="7"/>
  <c r="D14" i="7"/>
  <c r="D10" i="7"/>
  <c r="D7" i="7"/>
  <c r="D8" i="7"/>
  <c r="C8" i="7"/>
  <c r="C6" i="7"/>
  <c r="C7" i="7"/>
  <c r="D9" i="7"/>
  <c r="D13" i="7"/>
  <c r="C15" i="7"/>
  <c r="C4" i="7"/>
  <c r="D4" i="7"/>
  <c r="E5" i="7"/>
  <c r="F5" i="7" l="1"/>
  <c r="E11" i="7"/>
  <c r="E9" i="7"/>
  <c r="E8" i="7"/>
  <c r="E14" i="7"/>
  <c r="E6" i="7"/>
  <c r="E15" i="7"/>
  <c r="E7" i="7"/>
  <c r="E12" i="7"/>
  <c r="E10" i="7"/>
  <c r="E13" i="7"/>
  <c r="N65" i="2"/>
  <c r="M65" i="2"/>
  <c r="O64" i="2"/>
  <c r="N64" i="2"/>
  <c r="N63" i="2"/>
  <c r="M63" i="2"/>
  <c r="O62" i="2"/>
  <c r="N62" i="2"/>
  <c r="N61" i="2"/>
  <c r="M61" i="2"/>
  <c r="O60" i="2"/>
  <c r="N60" i="2"/>
  <c r="N59" i="2"/>
  <c r="M59" i="2"/>
  <c r="O58" i="2"/>
  <c r="N58" i="2"/>
  <c r="N57" i="2"/>
  <c r="M57" i="2"/>
  <c r="O56" i="2"/>
  <c r="N56" i="2"/>
  <c r="N55" i="2"/>
  <c r="M55" i="2"/>
  <c r="O54" i="2"/>
  <c r="N54" i="2"/>
  <c r="N53" i="2"/>
  <c r="M53" i="2"/>
  <c r="O52" i="2"/>
  <c r="N52" i="2"/>
  <c r="N51" i="2"/>
  <c r="M51" i="2"/>
  <c r="O50" i="2"/>
  <c r="N50" i="2"/>
  <c r="N49" i="2"/>
  <c r="M49" i="2"/>
  <c r="O48" i="2"/>
  <c r="N48" i="2"/>
  <c r="N47" i="2"/>
  <c r="M47" i="2"/>
  <c r="O46" i="2"/>
  <c r="N46" i="2"/>
  <c r="N45" i="2"/>
  <c r="M45" i="2"/>
  <c r="O44" i="2"/>
  <c r="N44" i="2"/>
  <c r="N43" i="2"/>
  <c r="M43" i="2"/>
  <c r="O42" i="2"/>
  <c r="N42" i="2"/>
  <c r="N41" i="2"/>
  <c r="M41" i="2"/>
  <c r="O40" i="2"/>
  <c r="N40" i="2"/>
  <c r="N39" i="2"/>
  <c r="M39" i="2"/>
  <c r="O38" i="2"/>
  <c r="N38" i="2"/>
  <c r="N37" i="2"/>
  <c r="M37" i="2"/>
  <c r="O36" i="2"/>
  <c r="N36" i="2"/>
  <c r="N35" i="2"/>
  <c r="M35" i="2"/>
  <c r="O34" i="2"/>
  <c r="N34" i="2"/>
  <c r="N33" i="2"/>
  <c r="M33" i="2"/>
  <c r="O32" i="2"/>
  <c r="N32" i="2"/>
  <c r="N31" i="2"/>
  <c r="M31" i="2"/>
  <c r="O30" i="2"/>
  <c r="N30" i="2"/>
  <c r="N29" i="2"/>
  <c r="M29" i="2"/>
  <c r="O28" i="2"/>
  <c r="N28" i="2"/>
  <c r="N27" i="2"/>
  <c r="M27" i="2"/>
  <c r="O26" i="2"/>
  <c r="N26" i="2"/>
  <c r="N25" i="2"/>
  <c r="M25" i="2"/>
  <c r="O24" i="2"/>
  <c r="N24" i="2"/>
  <c r="N23" i="2"/>
  <c r="M23" i="2"/>
  <c r="O22" i="2"/>
  <c r="N22" i="2"/>
  <c r="N21" i="2"/>
  <c r="M21" i="2"/>
  <c r="O20" i="2"/>
  <c r="N20" i="2"/>
  <c r="N19" i="2"/>
  <c r="M19" i="2"/>
  <c r="O18" i="2"/>
  <c r="N18" i="2"/>
  <c r="N17" i="2"/>
  <c r="M17" i="2"/>
  <c r="O16" i="2"/>
  <c r="N16" i="2"/>
  <c r="N15" i="2"/>
  <c r="M15" i="2"/>
  <c r="O14" i="2"/>
  <c r="N14" i="2"/>
  <c r="N13" i="2"/>
  <c r="M13" i="2"/>
  <c r="N12" i="2"/>
  <c r="M12" i="2"/>
  <c r="N11" i="2"/>
  <c r="M11" i="2"/>
  <c r="N10" i="2"/>
  <c r="M10" i="2"/>
  <c r="N9" i="2"/>
  <c r="M9" i="2"/>
  <c r="O8" i="2"/>
  <c r="M8" i="2"/>
  <c r="H8" i="2"/>
  <c r="O7" i="2"/>
  <c r="M7" i="2"/>
  <c r="H7" i="2"/>
  <c r="O6" i="2"/>
  <c r="N6" i="2"/>
  <c r="M6" i="2"/>
  <c r="O5" i="2"/>
  <c r="N5" i="2"/>
  <c r="M5" i="2"/>
  <c r="G5" i="7" l="1"/>
  <c r="F8" i="7"/>
  <c r="F15" i="7"/>
  <c r="F13" i="7"/>
  <c r="F11" i="7"/>
  <c r="F14" i="7"/>
  <c r="F7" i="7"/>
  <c r="F12" i="7"/>
  <c r="F10" i="7"/>
  <c r="F9" i="7"/>
  <c r="F6" i="7"/>
  <c r="E4" i="6"/>
  <c r="H4" i="6"/>
  <c r="G4" i="6"/>
  <c r="C4" i="6"/>
  <c r="F4" i="6"/>
  <c r="B4" i="6"/>
  <c r="D4" i="6"/>
  <c r="O12" i="2"/>
  <c r="O15" i="2"/>
  <c r="O31" i="2"/>
  <c r="O23" i="2"/>
  <c r="O51" i="2"/>
  <c r="O47" i="2"/>
  <c r="O63" i="2"/>
  <c r="M48" i="2"/>
  <c r="M44" i="2"/>
  <c r="M40" i="2"/>
  <c r="O17" i="2"/>
  <c r="O37" i="2"/>
  <c r="O33" i="2"/>
  <c r="O25" i="2"/>
  <c r="O13" i="2"/>
  <c r="O41" i="2"/>
  <c r="O29" i="2"/>
  <c r="O21" i="2"/>
  <c r="O11" i="2"/>
  <c r="M20" i="2"/>
  <c r="M28" i="2"/>
  <c r="M36" i="2"/>
  <c r="O43" i="2"/>
  <c r="O59" i="2"/>
  <c r="O9" i="2"/>
  <c r="O19" i="2"/>
  <c r="O27" i="2"/>
  <c r="O35" i="2"/>
  <c r="O39" i="2"/>
  <c r="O55" i="2"/>
  <c r="N7" i="2"/>
  <c r="M16" i="2"/>
  <c r="M24" i="2"/>
  <c r="M32" i="2"/>
  <c r="O45" i="2"/>
  <c r="O49" i="2"/>
  <c r="O53" i="2"/>
  <c r="O57" i="2"/>
  <c r="O61" i="2"/>
  <c r="O65" i="2"/>
  <c r="O10" i="2"/>
  <c r="M14" i="2"/>
  <c r="M22" i="2"/>
  <c r="M30" i="2"/>
  <c r="M38" i="2"/>
  <c r="M46" i="2"/>
  <c r="M54" i="2"/>
  <c r="M58" i="2"/>
  <c r="M62" i="2"/>
  <c r="M18" i="2"/>
  <c r="M26" i="2"/>
  <c r="M34" i="2"/>
  <c r="M42" i="2"/>
  <c r="M50" i="2"/>
  <c r="M52" i="2"/>
  <c r="M56" i="2"/>
  <c r="M60" i="2"/>
  <c r="M64" i="2"/>
  <c r="H5" i="7" l="1"/>
  <c r="G13" i="7"/>
  <c r="G11" i="7"/>
  <c r="G10" i="7"/>
  <c r="G9" i="7"/>
  <c r="G14" i="7"/>
  <c r="G15" i="7"/>
  <c r="G12" i="7"/>
  <c r="G7" i="7"/>
  <c r="G6" i="7"/>
  <c r="G8" i="7"/>
  <c r="D4" i="9"/>
  <c r="E4" i="7"/>
  <c r="C4" i="9"/>
  <c r="N8" i="2"/>
  <c r="I5" i="7" l="1"/>
  <c r="H10" i="7"/>
  <c r="H12" i="7"/>
  <c r="H15" i="7"/>
  <c r="H14" i="7"/>
  <c r="H11" i="7"/>
  <c r="H8" i="7"/>
  <c r="H7" i="7"/>
  <c r="H6" i="7"/>
  <c r="H9" i="7"/>
  <c r="H13" i="7"/>
  <c r="E4" i="9"/>
  <c r="F4" i="7"/>
  <c r="I15" i="7" l="1"/>
  <c r="I6" i="7"/>
  <c r="I14" i="7"/>
  <c r="I12" i="7"/>
  <c r="I9" i="7"/>
  <c r="I8" i="7"/>
  <c r="I13" i="7"/>
  <c r="I11" i="7"/>
  <c r="I7" i="7"/>
  <c r="I10" i="7"/>
  <c r="F4" i="9"/>
  <c r="G4" i="7"/>
  <c r="G4" i="9" l="1"/>
  <c r="I4" i="7"/>
  <c r="H4" i="7"/>
  <c r="H4" i="9" l="1"/>
  <c r="I4" i="9" l="1"/>
  <c r="J4" i="9" l="1"/>
  <c r="K4" i="9" l="1"/>
  <c r="L4" i="9" l="1"/>
  <c r="M4" i="9" l="1"/>
  <c r="N4" i="9" l="1"/>
  <c r="O4" i="9" l="1"/>
  <c r="P4" i="9" l="1"/>
  <c r="Q4" i="9" l="1"/>
  <c r="E35" i="6"/>
  <c r="R4" i="9" l="1"/>
  <c r="S4" i="9" l="1"/>
  <c r="T4" i="9" l="1"/>
  <c r="U4" i="9" l="1"/>
  <c r="V4" i="9" l="1"/>
  <c r="W4" i="9" l="1"/>
  <c r="X4" i="9" l="1"/>
  <c r="Y4" i="9" l="1"/>
  <c r="Z4" i="9" l="1"/>
  <c r="AA4" i="9" l="1"/>
  <c r="AB4" i="9" l="1"/>
  <c r="AC4" i="9" l="1"/>
  <c r="AD4" i="9" l="1"/>
  <c r="AE4" i="9" l="1"/>
  <c r="AG4" i="9" l="1"/>
  <c r="AF4" i="9"/>
</calcChain>
</file>

<file path=xl/sharedStrings.xml><?xml version="1.0" encoding="utf-8"?>
<sst xmlns="http://schemas.openxmlformats.org/spreadsheetml/2006/main" count="1106" uniqueCount="174">
  <si>
    <t>Set Year</t>
  </si>
  <si>
    <t>1st Month</t>
  </si>
  <si>
    <t>1st Day</t>
  </si>
  <si>
    <t>January</t>
  </si>
  <si>
    <t>February</t>
  </si>
  <si>
    <t>March</t>
  </si>
  <si>
    <t>April</t>
  </si>
  <si>
    <t>May</t>
  </si>
  <si>
    <t>June</t>
  </si>
  <si>
    <t>July</t>
  </si>
  <si>
    <t>August</t>
  </si>
  <si>
    <t>September</t>
  </si>
  <si>
    <t>October</t>
  </si>
  <si>
    <t>November</t>
  </si>
  <si>
    <t>December</t>
  </si>
  <si>
    <t>No</t>
  </si>
  <si>
    <t>Date</t>
  </si>
  <si>
    <t>Event Name</t>
  </si>
  <si>
    <t>event 2</t>
  </si>
  <si>
    <t>event 3</t>
  </si>
  <si>
    <t>event 4</t>
  </si>
  <si>
    <t>event 5</t>
  </si>
  <si>
    <t>event 6</t>
  </si>
  <si>
    <t>event 7</t>
  </si>
  <si>
    <t>event 8</t>
  </si>
  <si>
    <t>event 9</t>
  </si>
  <si>
    <t>Event Description</t>
  </si>
  <si>
    <t>LIST OF EVENTS</t>
  </si>
  <si>
    <t>event 1234567</t>
  </si>
  <si>
    <t>EVENT CALENDAR NAME</t>
  </si>
  <si>
    <t>Month Ref</t>
  </si>
  <si>
    <t>Category</t>
  </si>
  <si>
    <t>Business</t>
  </si>
  <si>
    <t>Event</t>
  </si>
  <si>
    <t>Holiday</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</si>
  <si>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</si>
  <si>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</si>
  <si>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</si>
  <si>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</si>
  <si>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</si>
  <si>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</si>
  <si>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</si>
  <si>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</si>
  <si>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</si>
  <si>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</si>
  <si>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</si>
  <si>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</si>
  <si>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</si>
  <si>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</si>
  <si>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</si>
  <si>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</si>
  <si>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</si>
  <si>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</si>
  <si>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</si>
  <si>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</si>
  <si>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</si>
  <si>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event 31</t>
  </si>
  <si>
    <t>event 32</t>
  </si>
  <si>
    <t>event 33</t>
  </si>
  <si>
    <t>event 34</t>
  </si>
  <si>
    <t>event 35</t>
  </si>
  <si>
    <t>event 36</t>
  </si>
  <si>
    <t>event 37</t>
  </si>
  <si>
    <t>event 38</t>
  </si>
  <si>
    <t>event 39</t>
  </si>
  <si>
    <t>event 40</t>
  </si>
  <si>
    <t>event 41</t>
  </si>
  <si>
    <t>event 42</t>
  </si>
  <si>
    <t>event 43</t>
  </si>
  <si>
    <t>event 44</t>
  </si>
  <si>
    <t>event 45</t>
  </si>
  <si>
    <t>event 46</t>
  </si>
  <si>
    <t>event 47</t>
  </si>
  <si>
    <t>event 48</t>
  </si>
  <si>
    <t>event 49</t>
  </si>
  <si>
    <t>event 50</t>
  </si>
  <si>
    <t>event 51</t>
  </si>
  <si>
    <t>event 52</t>
  </si>
  <si>
    <t>event 53</t>
  </si>
  <si>
    <t>event 54</t>
  </si>
  <si>
    <t>event 55</t>
  </si>
  <si>
    <t>event 56</t>
  </si>
  <si>
    <t>event 57</t>
  </si>
  <si>
    <t>event 58</t>
  </si>
  <si>
    <t>event 59</t>
  </si>
  <si>
    <t>event 60</t>
  </si>
  <si>
    <t>SETUP</t>
  </si>
  <si>
    <t>as of</t>
  </si>
  <si>
    <t>Monday</t>
  </si>
  <si>
    <t/>
  </si>
  <si>
    <t>available in paid version</t>
  </si>
  <si>
    <t>BUY PRO VERSION - 35 FULLY EDITABLE CALENDARS - FREE UPDATE FOREVER</t>
  </si>
  <si>
    <t>Requires a minimum</t>
  </si>
  <si>
    <t>u</t>
  </si>
  <si>
    <t>Excel 2010 for Windows</t>
  </si>
  <si>
    <t>Excel 2008 for Mac</t>
  </si>
  <si>
    <t>FEATURES</t>
  </si>
  <si>
    <t>◉ All calendars are fully editable</t>
  </si>
  <si>
    <t>◉ You can set any year to all calendars</t>
  </si>
  <si>
    <t>Up to 8 Color Codes</t>
  </si>
  <si>
    <t>Sunday/Monday Starting Day</t>
  </si>
  <si>
    <t>Custom Day and Month Names</t>
  </si>
  <si>
    <t>Notes</t>
  </si>
  <si>
    <t>USD 9.7</t>
  </si>
  <si>
    <t>Model 1</t>
  </si>
  <si>
    <t>✔</t>
  </si>
  <si>
    <t>Model 2</t>
  </si>
  <si>
    <t>HOW TO PURCHASE</t>
  </si>
  <si>
    <t>Model 3</t>
  </si>
  <si>
    <t>Model 4</t>
  </si>
  <si>
    <t>Click on the paypal button. You will be brought to Paypal homepage. You can pay with or without Paypal account using Paypal Balance or Credit Card.</t>
  </si>
  <si>
    <t>Model 5 (Linear)</t>
  </si>
  <si>
    <t>x</t>
  </si>
  <si>
    <t>Model 6 (Linear)</t>
  </si>
  <si>
    <t>*</t>
  </si>
  <si>
    <t>Model 7 (Linear)</t>
  </si>
  <si>
    <t>Model 8 (Linear)</t>
  </si>
  <si>
    <t>Model 9</t>
  </si>
  <si>
    <t>****</t>
  </si>
  <si>
    <t>Upon successful transaction, you will receive an email with a download link to download the file to your paypal email address automatically</t>
  </si>
  <si>
    <t>Model 10</t>
  </si>
  <si>
    <t>Model 11</t>
  </si>
  <si>
    <t>Model 12</t>
  </si>
  <si>
    <t>Model 13</t>
  </si>
  <si>
    <t>Model 14</t>
  </si>
  <si>
    <t>You may check your SPAM folder to find the email if you couldn't find it in your inbox folder. Sometimes, email security system will treat email with link as spam email.</t>
  </si>
  <si>
    <t>Model 15</t>
  </si>
  <si>
    <t>**</t>
  </si>
  <si>
    <t>Model 16</t>
  </si>
  <si>
    <t>Model 17</t>
  </si>
  <si>
    <t>Model 18</t>
  </si>
  <si>
    <t>Model 19</t>
  </si>
  <si>
    <t>Model 20 (Two Yearly)</t>
  </si>
  <si>
    <t>Email us at support@journalsheet.com if you still didn't receive it or have a problem to download</t>
  </si>
  <si>
    <t>Model 21 (Two Yearly)</t>
  </si>
  <si>
    <t>Model 22 (Monthly)</t>
  </si>
  <si>
    <t>***</t>
  </si>
  <si>
    <t>******</t>
  </si>
  <si>
    <t>6 events per date inside calendar</t>
  </si>
  <si>
    <t>Model 23 (Two Yearly)</t>
  </si>
  <si>
    <t>Model 24 (Three Yearly)</t>
  </si>
  <si>
    <t>Model 25 (Horizontal)</t>
  </si>
  <si>
    <t>Model 26 (Horizontal &amp; Tabular)</t>
  </si>
  <si>
    <t>Model 27</t>
  </si>
  <si>
    <t>Model 28 (Monthly, 2 monthly, 3 monthly, 6 monthly)</t>
  </si>
  <si>
    <t>3 events per date inside calendar</t>
  </si>
  <si>
    <t>Model 29 (Monthly, 2 monthly)</t>
  </si>
  <si>
    <t>5 events per date inside calendar</t>
  </si>
  <si>
    <t>Model 30 (Daily, weekly, monthly)</t>
  </si>
  <si>
    <t xml:space="preserve">5 events per date inside month calendar    </t>
  </si>
  <si>
    <t>30 events per date inside daily/weekly calendar</t>
  </si>
  <si>
    <t>Model 31 (Monthly)</t>
  </si>
  <si>
    <t>Model 32</t>
  </si>
  <si>
    <t>Model 33</t>
  </si>
  <si>
    <t>Model 34 (Daily, weekly, monthly)</t>
  </si>
  <si>
    <t>5 events with budget per date inside month calendar</t>
  </si>
  <si>
    <t>30 events with budget per date inside daily/weekly calendar</t>
  </si>
  <si>
    <t>Model 35 (Daily, weekly, monthly)</t>
  </si>
  <si>
    <t xml:space="preserve">5 events with time per date inside month calendar    </t>
  </si>
  <si>
    <t>30 events with time per date inside daily/weekly calendar</t>
  </si>
  <si>
    <t>Notes :</t>
  </si>
  <si>
    <t>Different event placement and color marker scheme. 3 single date and 3 consecutive dates markers.</t>
  </si>
  <si>
    <t>There are additional two color marker codes</t>
  </si>
  <si>
    <t>Different event placement and color marker scheme</t>
  </si>
  <si>
    <t>Custom month names not available</t>
  </si>
  <si>
    <t>*****</t>
  </si>
  <si>
    <t>Only shown worksheets unprotected</t>
  </si>
  <si>
    <t>Number of color markers are vary</t>
  </si>
  <si>
    <t>*******</t>
  </si>
  <si>
    <t>Day and month names can be edited manually</t>
  </si>
  <si>
    <t>Since all models are fully editable, you can modify all layouts and formulas to suit your needs. Day names and month names can be manually modified as well.</t>
  </si>
  <si>
    <t>More Product Information</t>
  </si>
  <si>
    <t>https://excelcalendars.net</t>
  </si>
  <si>
    <t>https://journalsheet.com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</si>
</sst>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 yyyy"/>
    <numFmt numFmtId="165" formatCode="d"/>
    <numFmt numFmtId="166" formatCode="dddd"/>
    <numFmt numFmtId="167" formatCode="mmm\ d"/>
    <numFmt numFmtId="168" formatCode="mmm\ d\,\ yyyy"/>
  </numFmts>
  <fonts count="44" x14ac:knownFonts="1">
    <font>
      <sz val="11"/>
      <color theme="1"/>
      <name val="Calibri"/>
      <family val="2"/>
      <scheme val="minor"/>
    </font>
    <font>
      <sz val="8"/>
      <name val="Arial Narrow"/>
      <family val="2"/>
    </font>
    <font>
      <sz val="9"/>
      <name val="Arial Narrow"/>
      <family val="2"/>
    </font>
    <font>
      <sz val="9"/>
      <color indexed="9"/>
      <name val="Arial Narrow"/>
      <family val="2"/>
    </font>
    <font>
      <sz val="8"/>
      <name val="Rockwell"/>
      <family val="1"/>
    </font>
    <font>
      <sz val="9"/>
      <name val="Rockwell"/>
      <family val="1"/>
    </font>
    <font>
      <sz val="11"/>
      <color theme="1"/>
      <name val="Rockwell"/>
      <family val="1"/>
    </font>
    <font>
      <b/>
      <sz val="11"/>
      <color theme="0"/>
      <name val="Calibri"/>
      <family val="2"/>
      <scheme val="minor"/>
    </font>
    <font>
      <sz val="11"/>
      <color theme="0"/>
      <name val="Calibri"/>
      <family val="2"/>
      <scheme val="minor"/>
    </font>
    <font>
      <sz val="11"/>
      <name val="Calibri"/>
      <family val="2"/>
      <scheme val="minor"/>
    </font>
    <font>
      <sz val="20"/>
      <color theme="1"/>
      <name val="Rockwell"/>
      <family val="1"/>
    </font>
    <font>
      <b/>
      <sz val="11"/>
      <color theme="1"/>
      <name val="Rockwell"/>
      <family val="1"/>
    </font>
    <font>
      <sz val="11"/>
      <name val="Rockwell"/>
      <family val="1"/>
    </font>
    <font>
      <b/>
      <sz val="11"/>
      <name val="Rockwell"/>
      <family val="1"/>
    </font>
    <font>
      <i/>
      <sz val="36"/>
      <name val="Rockwell"/>
      <family val="1"/>
    </font>
    <font>
      <sz val="16"/>
      <name val="Arial Narrow"/>
      <family val="2"/>
    </font>
    <font>
      <sz val="16"/>
      <name val="Rockwell"/>
      <family val="1"/>
    </font>
    <font>
      <sz val="16"/>
      <color theme="1"/>
      <name val="Rockwell"/>
      <family val="1"/>
    </font>
    <font>
      <sz val="16"/>
      <color theme="1"/>
      <name val="Calibri"/>
      <family val="2"/>
      <scheme val="minor"/>
    </font>
    <font>
      <sz val="20"/>
      <name val="Rockwell"/>
      <family val="1"/>
    </font>
    <font>
      <i/>
      <sz val="16"/>
      <name val="Rockwell"/>
      <family val="1"/>
    </font>
    <font>
      <i/>
      <sz val="10"/>
      <name val="Arial Narrow"/>
      <family val="2"/>
    </font>
    <font>
      <b/>
      <sz val="8"/>
      <name val="Rockwell"/>
      <family val="1"/>
    </font>
    <font>
      <sz val="12"/>
      <name val="Rockwell"/>
      <family val="1"/>
    </font>
    <font>
      <sz val="12"/>
      <color theme="1"/>
      <name val="Rockwell"/>
      <family val="1"/>
    </font>
    <font>
      <sz val="12"/>
      <name val="Arial Narrow"/>
      <family val="2"/>
    </font>
    <font>
      <sz val="12"/>
      <color theme="1"/>
      <name val="Calibri"/>
      <family val="2"/>
      <scheme val="minor"/>
    </font>
    <font>
      <sz val="10"/>
      <color theme="1"/>
      <name val="Arial Narrow"/>
      <family val="2"/>
    </font>
    <font>
      <sz val="10"/>
      <name val="Arial Narrow"/>
      <family val="2"/>
    </font>
    <font>
      <b/>
      <sz val="11"/>
      <color theme="1"/>
      <name val="Calibri"/>
      <family val="2"/>
      <scheme val="minor"/>
    </font>
    <font>
      <i/>
      <sz val="10"/>
      <color theme="1" tint="0.499984740745262"/>
      <name val="Arial Narrow"/>
      <family val="2"/>
    </font>
    <font>
      <sz val="10"/>
      <color theme="1" tint="0.499984740745262"/>
      <name val="Arial Narrow"/>
      <family val="2"/>
    </font>
    <font>
      <sz val="10"/>
      <color rgb="FFFF0000"/>
      <name val="Arial Narrow"/>
      <family val="2"/>
    </font>
    <font>
      <i/>
      <sz val="11"/>
      <color theme="1" tint="0.499984740745262"/>
      <name val="Calibri"/>
      <family val="2"/>
      <scheme val="minor"/>
    </font>
    <font>
      <b/>
      <sz val="18"/>
      <color theme="2" tint="-0.89999084444715716"/>
      <name val="Calibri"/>
      <family val="2"/>
      <scheme val="minor"/>
    </font>
    <font>
      <sz val="12"/>
      <color rgb="FFFFFF00"/>
      <name val="Calibri"/>
      <family val="2"/>
      <scheme val="minor"/>
    </font>
    <font>
      <sz val="10"/>
      <color theme="8"/>
      <name val="Wingdings 3"/>
      <family val="1"/>
      <charset val="2"/>
    </font>
    <font>
      <b/>
      <sz val="20"/>
      <color theme="0"/>
      <name val="Calibri"/>
      <family val="2"/>
      <scheme val="minor"/>
    </font>
    <font>
      <b/>
      <sz val="11"/>
      <color rgb="FF00B05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sz val="9"/>
      <color theme="0"/>
      <name val="Arial Narrow"/>
      <family val="2"/>
    </font>
    <font>
      <b/>
      <sz val="11"/>
      <color theme="0"/>
      <name val="Rockwell"/>
      <family val="1"/>
    </font>
  </fonts>
  <fills count="12">
    <fill>
      <patternFill patternType="none"/>
    </fill>
    <fill>
      <patternFill patternType="gray125"/>
    </fill>
    <fill>
      <patternFill patternType="solid">
        <fgColor theme="2"/>
        <bgColor indexed="64"/>
      </patternFill>
    </fill>
    <fill>
      <patternFill patternType="solid">
        <fgColor theme="2" tint="-0.89999084444715716"/>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79998168889431442"/>
        <bgColor indexed="64"/>
      </patternFill>
    </fill>
  </fills>
  <borders count="39">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bottom style="thick">
        <color indexed="64"/>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top/>
      <bottom style="thin">
        <color theme="8"/>
      </bottom>
      <diagonal/>
    </border>
    <border>
      <left/>
      <right/>
      <top style="thin">
        <color theme="8"/>
      </top>
      <bottom/>
      <diagonal/>
    </border>
  </borders>
  <cellStyleXfs count="2">
    <xf numFmtId="0" fontId="0" fillId="0" borderId="0"/>
    <xf numFmtId="0" fontId="41" fillId="0" borderId="0" applyNumberFormat="0" applyFill="0" applyBorder="0" applyAlignment="0" applyProtection="0"/>
  </cellStyleXfs>
  <cellXfs count="159">
    <xf numFmtId="0" fontId="0" fillId="0" borderId="0" xfId="0"/>
    <xf numFmtId="0" fontId="1" fillId="0" borderId="0" xfId="0" applyFont="1" applyProtection="1">
      <protection locked="0"/>
    </xf>
    <xf numFmtId="0" fontId="2" fillId="0" borderId="0" xfId="0" applyFont="1" applyProtection="1">
      <protection locked="0"/>
    </xf>
    <xf numFmtId="0" fontId="1" fillId="0" borderId="0" xfId="0" applyFont="1" applyFill="1" applyProtection="1">
      <protection locked="0"/>
    </xf>
    <xf numFmtId="0" fontId="2" fillId="0" borderId="0" xfId="0" applyFont="1" applyFill="1" applyProtection="1">
      <protection locked="0"/>
    </xf>
    <xf numFmtId="0" fontId="0" fillId="0" borderId="0" xfId="0" applyFill="1"/>
    <xf numFmtId="0" fontId="4" fillId="0" borderId="0" xfId="0" applyFont="1" applyProtection="1">
      <protection locked="0"/>
    </xf>
    <xf numFmtId="0" fontId="6" fillId="0" borderId="0" xfId="0" applyFont="1"/>
    <xf numFmtId="0" fontId="3" fillId="0" borderId="0" xfId="0" applyFont="1" applyBorder="1" applyAlignment="1" applyProtection="1">
      <alignment horizontal="right"/>
      <protection hidden="1"/>
    </xf>
    <xf numFmtId="0" fontId="2" fillId="0" borderId="0" xfId="0" applyFont="1" applyBorder="1" applyProtection="1">
      <protection locked="0"/>
    </xf>
    <xf numFmtId="165" fontId="4" fillId="0" borderId="0" xfId="0" applyNumberFormat="1" applyFont="1" applyProtection="1">
      <protection locked="0"/>
    </xf>
    <xf numFmtId="165" fontId="5" fillId="0" borderId="0" xfId="0" applyNumberFormat="1" applyFont="1" applyAlignment="1" applyProtection="1">
      <alignment horizontal="left"/>
      <protection locked="0"/>
    </xf>
    <xf numFmtId="165" fontId="6" fillId="0" borderId="0" xfId="0" applyNumberFormat="1" applyFont="1"/>
    <xf numFmtId="0" fontId="8" fillId="0" borderId="0" xfId="0" applyFont="1" applyFill="1" applyBorder="1" applyAlignment="1">
      <alignment vertical="center"/>
    </xf>
    <xf numFmtId="0" fontId="0" fillId="0" borderId="0" xfId="0" applyFont="1"/>
    <xf numFmtId="0" fontId="9" fillId="0" borderId="0" xfId="0" applyFont="1" applyFill="1" applyBorder="1" applyAlignment="1">
      <alignment vertical="center"/>
    </xf>
    <xf numFmtId="0" fontId="1" fillId="0" borderId="0" xfId="0" applyFont="1" applyAlignment="1" applyProtection="1">
      <alignment horizontal="left"/>
      <protection locked="0"/>
    </xf>
    <xf numFmtId="0" fontId="0" fillId="0" borderId="0" xfId="0" applyAlignment="1">
      <alignment horizontal="left"/>
    </xf>
    <xf numFmtId="165" fontId="6" fillId="0" borderId="0" xfId="0" applyNumberFormat="1" applyFont="1" applyAlignment="1">
      <alignment horizontal="left"/>
    </xf>
    <xf numFmtId="0" fontId="0" fillId="0" borderId="0" xfId="0" applyAlignment="1">
      <alignment vertical="center"/>
    </xf>
    <xf numFmtId="0" fontId="0" fillId="0" borderId="0" xfId="0"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right" vertical="center"/>
    </xf>
    <xf numFmtId="0" fontId="0" fillId="0" borderId="9" xfId="0" applyBorder="1" applyAlignment="1">
      <alignment horizontal="center" vertical="center"/>
    </xf>
    <xf numFmtId="0" fontId="7" fillId="3" borderId="9" xfId="0" applyFont="1" applyFill="1" applyBorder="1" applyAlignment="1">
      <alignment horizontal="left" vertical="center"/>
    </xf>
    <xf numFmtId="0" fontId="8" fillId="0" borderId="0" xfId="0" applyFont="1" applyAlignment="1">
      <alignment vertical="center"/>
    </xf>
    <xf numFmtId="0" fontId="1" fillId="0" borderId="10"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11" fillId="2" borderId="2" xfId="0" applyFont="1" applyFill="1" applyBorder="1"/>
    <xf numFmtId="0" fontId="11" fillId="2" borderId="1" xfId="0" applyFont="1" applyFill="1" applyBorder="1" applyAlignment="1">
      <alignment horizontal="center"/>
    </xf>
    <xf numFmtId="0" fontId="2" fillId="2" borderId="0" xfId="0" applyFont="1" applyFill="1" applyProtection="1">
      <protection locked="0"/>
    </xf>
    <xf numFmtId="0" fontId="11" fillId="2" borderId="16" xfId="0" applyFont="1" applyFill="1" applyBorder="1"/>
    <xf numFmtId="0" fontId="0" fillId="5" borderId="17" xfId="0" applyFill="1" applyBorder="1" applyAlignment="1">
      <alignment vertical="center"/>
    </xf>
    <xf numFmtId="0" fontId="0" fillId="6" borderId="17" xfId="0" applyFill="1" applyBorder="1" applyAlignment="1">
      <alignment vertical="center"/>
    </xf>
    <xf numFmtId="0" fontId="0" fillId="7" borderId="18" xfId="0" applyFill="1" applyBorder="1" applyAlignment="1">
      <alignment vertical="center"/>
    </xf>
    <xf numFmtId="0" fontId="8" fillId="0" borderId="0" xfId="0" applyFont="1"/>
    <xf numFmtId="165" fontId="12" fillId="0" borderId="12" xfId="0" applyNumberFormat="1" applyFont="1" applyFill="1" applyBorder="1" applyAlignment="1" applyProtection="1">
      <alignment horizontal="left"/>
      <protection hidden="1"/>
    </xf>
    <xf numFmtId="0" fontId="13" fillId="2" borderId="13"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5" fillId="0" borderId="0" xfId="0" applyFont="1" applyFill="1" applyProtection="1">
      <protection locked="0"/>
    </xf>
    <xf numFmtId="165" fontId="16" fillId="0" borderId="0" xfId="0" applyNumberFormat="1" applyFont="1" applyAlignment="1" applyProtection="1">
      <alignment horizontal="left"/>
      <protection locked="0"/>
    </xf>
    <xf numFmtId="165" fontId="17" fillId="0" borderId="0" xfId="0" applyNumberFormat="1" applyFont="1"/>
    <xf numFmtId="0" fontId="18" fillId="0" borderId="0" xfId="0" applyFont="1"/>
    <xf numFmtId="0" fontId="0" fillId="2" borderId="27" xfId="0" applyFill="1" applyBorder="1" applyAlignment="1">
      <alignment vertical="center"/>
    </xf>
    <xf numFmtId="0" fontId="17" fillId="2" borderId="27" xfId="0" applyFont="1" applyFill="1" applyBorder="1" applyAlignment="1">
      <alignment horizontal="right"/>
    </xf>
    <xf numFmtId="0" fontId="19" fillId="2" borderId="8" xfId="0" applyFont="1" applyFill="1" applyBorder="1" applyAlignment="1" applyProtection="1">
      <protection locked="0"/>
    </xf>
    <xf numFmtId="0" fontId="20" fillId="2" borderId="8" xfId="0" applyFont="1" applyFill="1" applyBorder="1" applyAlignment="1" applyProtection="1">
      <alignment horizontal="right"/>
      <protection locked="0"/>
    </xf>
    <xf numFmtId="0" fontId="21" fillId="0" borderId="0" xfId="0" applyFont="1" applyBorder="1" applyAlignment="1" applyProtection="1">
      <alignment horizontal="center"/>
      <protection locked="0"/>
    </xf>
    <xf numFmtId="0" fontId="4" fillId="8" borderId="0" xfId="0" applyFont="1" applyFill="1" applyProtection="1">
      <protection locked="0"/>
    </xf>
    <xf numFmtId="165" fontId="22" fillId="2" borderId="0" xfId="0" applyNumberFormat="1" applyFont="1" applyFill="1" applyProtection="1">
      <protection locked="0"/>
    </xf>
    <xf numFmtId="167" fontId="13" fillId="2" borderId="0" xfId="0" applyNumberFormat="1" applyFont="1" applyFill="1" applyBorder="1" applyAlignment="1" applyProtection="1">
      <alignment horizontal="right"/>
      <protection hidden="1"/>
    </xf>
    <xf numFmtId="166" fontId="13" fillId="8" borderId="0" xfId="0" applyNumberFormat="1" applyFont="1" applyFill="1" applyBorder="1" applyAlignment="1" applyProtection="1">
      <alignment horizontal="right" vertical="center"/>
      <protection locked="0"/>
    </xf>
    <xf numFmtId="168" fontId="20" fillId="2" borderId="8" xfId="0" applyNumberFormat="1" applyFont="1" applyFill="1" applyBorder="1" applyAlignment="1" applyProtection="1">
      <protection locked="0"/>
    </xf>
    <xf numFmtId="165" fontId="12" fillId="0" borderId="0" xfId="0" applyNumberFormat="1" applyFont="1" applyAlignment="1" applyProtection="1">
      <alignment horizontal="left"/>
      <protection locked="0"/>
    </xf>
    <xf numFmtId="165" fontId="23" fillId="0" borderId="0" xfId="0" applyNumberFormat="1" applyFont="1" applyProtection="1">
      <protection locked="0"/>
    </xf>
    <xf numFmtId="165" fontId="23" fillId="0" borderId="12" xfId="0" applyNumberFormat="1" applyFont="1" applyFill="1" applyBorder="1" applyAlignment="1" applyProtection="1">
      <alignment horizontal="left"/>
      <protection hidden="1"/>
    </xf>
    <xf numFmtId="165" fontId="23" fillId="0" borderId="0" xfId="0" applyNumberFormat="1" applyFont="1" applyAlignment="1" applyProtection="1">
      <alignment horizontal="left"/>
      <protection locked="0"/>
    </xf>
    <xf numFmtId="165" fontId="24" fillId="0" borderId="0" xfId="0" applyNumberFormat="1" applyFont="1"/>
    <xf numFmtId="165" fontId="24" fillId="0" borderId="0" xfId="0" applyNumberFormat="1" applyFont="1" applyAlignment="1">
      <alignment horizontal="left"/>
    </xf>
    <xf numFmtId="0" fontId="25" fillId="0" borderId="0" xfId="0" applyFont="1" applyProtection="1">
      <protection locked="0"/>
    </xf>
    <xf numFmtId="0" fontId="23" fillId="0" borderId="0" xfId="0" applyFont="1" applyAlignment="1" applyProtection="1">
      <alignment horizontal="left"/>
      <protection locked="0"/>
    </xf>
    <xf numFmtId="0" fontId="25" fillId="0" borderId="0" xfId="0" applyFont="1" applyFill="1" applyProtection="1">
      <protection locked="0"/>
    </xf>
    <xf numFmtId="0" fontId="26"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Border="1" applyAlignment="1" applyProtection="1">
      <alignment horizontal="left"/>
      <protection hidden="1"/>
    </xf>
    <xf numFmtId="0" fontId="28" fillId="0" borderId="0" xfId="0" applyFont="1" applyAlignment="1" applyProtection="1">
      <alignment horizontal="left"/>
      <protection locked="0"/>
    </xf>
    <xf numFmtId="0" fontId="28" fillId="0" borderId="0" xfId="0" applyFont="1" applyFill="1" applyProtection="1">
      <protection locked="0"/>
    </xf>
    <xf numFmtId="0" fontId="27" fillId="0" borderId="0" xfId="0" applyFont="1" applyFill="1"/>
    <xf numFmtId="0" fontId="28" fillId="0" borderId="0" xfId="0" applyFont="1" applyBorder="1" applyProtection="1">
      <protection locked="0"/>
    </xf>
    <xf numFmtId="0" fontId="27" fillId="0" borderId="0" xfId="0" applyFont="1"/>
    <xf numFmtId="0" fontId="0" fillId="0" borderId="3" xfId="0" applyFont="1" applyFill="1" applyBorder="1"/>
    <xf numFmtId="0" fontId="0" fillId="0" borderId="4" xfId="0" applyFont="1" applyFill="1" applyBorder="1" applyAlignment="1">
      <alignment horizontal="center"/>
    </xf>
    <xf numFmtId="0" fontId="10" fillId="2" borderId="27" xfId="0" applyFont="1" applyFill="1" applyBorder="1" applyAlignment="1">
      <alignment horizontal="right"/>
    </xf>
    <xf numFmtId="0" fontId="19" fillId="2" borderId="8" xfId="0" applyFont="1" applyFill="1" applyBorder="1" applyAlignment="1" applyProtection="1">
      <alignment horizontal="right"/>
      <protection locked="0"/>
    </xf>
    <xf numFmtId="164" fontId="14" fillId="2" borderId="19" xfId="0" quotePrefix="1" applyNumberFormat="1" applyFont="1" applyFill="1" applyBorder="1" applyAlignment="1" applyProtection="1">
      <alignment horizontal="right"/>
      <protection hidden="1"/>
    </xf>
    <xf numFmtId="164" fontId="14" fillId="2" borderId="20" xfId="0" quotePrefix="1" applyNumberFormat="1" applyFont="1" applyFill="1" applyBorder="1" applyAlignment="1" applyProtection="1">
      <alignment horizontal="right"/>
      <protection hidden="1"/>
    </xf>
    <xf numFmtId="164" fontId="14" fillId="2" borderId="21" xfId="0" quotePrefix="1" applyNumberFormat="1" applyFont="1" applyFill="1" applyBorder="1" applyAlignment="1" applyProtection="1">
      <alignment horizontal="right"/>
      <protection hidden="1"/>
    </xf>
    <xf numFmtId="164" fontId="14" fillId="2" borderId="22" xfId="0" quotePrefix="1" applyNumberFormat="1" applyFont="1" applyFill="1" applyBorder="1" applyAlignment="1" applyProtection="1">
      <alignment horizontal="right"/>
      <protection hidden="1"/>
    </xf>
    <xf numFmtId="164" fontId="14" fillId="2" borderId="0" xfId="0" quotePrefix="1" applyNumberFormat="1" applyFont="1" applyFill="1" applyBorder="1" applyAlignment="1" applyProtection="1">
      <alignment horizontal="right"/>
      <protection hidden="1"/>
    </xf>
    <xf numFmtId="164" fontId="14" fillId="2" borderId="23" xfId="0" quotePrefix="1" applyNumberFormat="1" applyFont="1" applyFill="1" applyBorder="1" applyAlignment="1" applyProtection="1">
      <alignment horizontal="right"/>
      <protection hidden="1"/>
    </xf>
    <xf numFmtId="164" fontId="14" fillId="2" borderId="24" xfId="0" quotePrefix="1" applyNumberFormat="1" applyFont="1" applyFill="1" applyBorder="1" applyAlignment="1" applyProtection="1">
      <alignment horizontal="right"/>
      <protection hidden="1"/>
    </xf>
    <xf numFmtId="164" fontId="14" fillId="2" borderId="25" xfId="0" quotePrefix="1" applyNumberFormat="1" applyFont="1" applyFill="1" applyBorder="1" applyAlignment="1" applyProtection="1">
      <alignment horizontal="right"/>
      <protection hidden="1"/>
    </xf>
    <xf numFmtId="164" fontId="14" fillId="2" borderId="26" xfId="0" quotePrefix="1" applyNumberFormat="1" applyFont="1" applyFill="1" applyBorder="1" applyAlignment="1" applyProtection="1">
      <alignment horizontal="right"/>
      <protection hidden="1"/>
    </xf>
    <xf numFmtId="0" fontId="30" fillId="4" borderId="0" xfId="0" applyFont="1" applyFill="1" applyBorder="1" applyAlignment="1" applyProtection="1">
      <alignment horizontal="center"/>
      <protection locked="0"/>
    </xf>
    <xf numFmtId="0" fontId="31" fillId="4" borderId="0" xfId="0" applyFont="1" applyFill="1" applyBorder="1" applyAlignment="1" applyProtection="1">
      <alignment horizontal="left"/>
      <protection hidden="1"/>
    </xf>
    <xf numFmtId="0" fontId="32" fillId="4" borderId="0" xfId="0" applyFont="1" applyFill="1" applyBorder="1" applyAlignment="1" applyProtection="1">
      <alignment horizontal="left"/>
      <protection hidden="1"/>
    </xf>
    <xf numFmtId="0" fontId="30" fillId="0" borderId="0" xfId="0" applyFont="1" applyFill="1"/>
    <xf numFmtId="0" fontId="30" fillId="0" borderId="0" xfId="0" applyFont="1" applyFill="1" applyProtection="1">
      <protection locked="0"/>
    </xf>
    <xf numFmtId="0" fontId="30" fillId="4" borderId="0" xfId="0" applyFont="1" applyFill="1" applyBorder="1" applyAlignment="1" applyProtection="1">
      <alignment horizontal="left"/>
      <protection hidden="1"/>
    </xf>
    <xf numFmtId="0" fontId="33" fillId="9" borderId="3" xfId="0" applyFont="1" applyFill="1" applyBorder="1" applyAlignment="1">
      <alignment horizontal="left"/>
    </xf>
    <xf numFmtId="0" fontId="33" fillId="9" borderId="4" xfId="0" applyFont="1" applyFill="1" applyBorder="1" applyAlignment="1">
      <alignment horizontal="center"/>
    </xf>
    <xf numFmtId="165" fontId="33" fillId="9" borderId="3" xfId="0" applyNumberFormat="1" applyFont="1" applyFill="1" applyBorder="1" applyAlignment="1">
      <alignment horizontal="left"/>
    </xf>
    <xf numFmtId="165" fontId="33" fillId="9" borderId="4" xfId="0" applyNumberFormat="1" applyFont="1" applyFill="1" applyBorder="1" applyAlignment="1">
      <alignment horizontal="center"/>
    </xf>
    <xf numFmtId="0" fontId="33" fillId="9" borderId="5" xfId="0" applyFont="1" applyFill="1" applyBorder="1" applyAlignment="1">
      <alignment horizontal="left"/>
    </xf>
    <xf numFmtId="0" fontId="33" fillId="9" borderId="6" xfId="0" applyFont="1" applyFill="1" applyBorder="1" applyAlignment="1">
      <alignment horizontal="center"/>
    </xf>
    <xf numFmtId="0" fontId="33" fillId="9" borderId="7" xfId="0" applyFont="1" applyFill="1" applyBorder="1" applyAlignment="1">
      <alignment vertical="center"/>
    </xf>
    <xf numFmtId="0" fontId="33" fillId="9" borderId="15" xfId="0" applyFont="1" applyFill="1" applyBorder="1" applyAlignment="1">
      <alignment horizontal="center" vertical="center"/>
    </xf>
    <xf numFmtId="0" fontId="33" fillId="9" borderId="7" xfId="0" applyFont="1" applyFill="1" applyBorder="1" applyAlignment="1" applyProtection="1">
      <alignment vertical="center"/>
      <protection locked="0"/>
    </xf>
    <xf numFmtId="0" fontId="9" fillId="0" borderId="0" xfId="0" applyFont="1" applyAlignment="1">
      <alignment horizontal="left"/>
    </xf>
    <xf numFmtId="0" fontId="34" fillId="10" borderId="0" xfId="0" applyFont="1" applyFill="1" applyAlignment="1">
      <alignment horizontal="left" vertical="center"/>
    </xf>
    <xf numFmtId="0" fontId="35" fillId="10" borderId="0" xfId="0" applyFont="1" applyFill="1" applyAlignment="1">
      <alignment horizontal="left" vertical="center"/>
    </xf>
    <xf numFmtId="0" fontId="35" fillId="0" borderId="0" xfId="0" applyFont="1" applyAlignment="1">
      <alignment horizontal="left" vertical="center"/>
    </xf>
    <xf numFmtId="0" fontId="0" fillId="0" borderId="0" xfId="0" applyAlignment="1">
      <alignment horizontal="center"/>
    </xf>
    <xf numFmtId="0" fontId="36" fillId="0" borderId="0" xfId="0" applyFont="1" applyAlignment="1">
      <alignment horizontal="center"/>
    </xf>
    <xf numFmtId="0" fontId="7" fillId="10" borderId="0" xfId="0" applyFont="1" applyFill="1" applyAlignment="1">
      <alignment vertical="center"/>
    </xf>
    <xf numFmtId="0" fontId="7" fillId="10" borderId="0" xfId="0" applyFont="1" applyFill="1"/>
    <xf numFmtId="0" fontId="9" fillId="10" borderId="0" xfId="0" applyFont="1" applyFill="1" applyAlignment="1">
      <alignment horizontal="left"/>
    </xf>
    <xf numFmtId="0" fontId="0" fillId="10" borderId="0" xfId="0" applyFill="1"/>
    <xf numFmtId="0" fontId="29" fillId="11" borderId="28" xfId="0" applyFont="1" applyFill="1" applyBorder="1" applyAlignment="1">
      <alignment horizontal="center" vertical="center" wrapText="1"/>
    </xf>
    <xf numFmtId="0" fontId="9" fillId="11" borderId="28" xfId="0" applyFont="1" applyFill="1" applyBorder="1" applyAlignment="1">
      <alignment horizontal="left" vertical="center" wrapText="1"/>
    </xf>
    <xf numFmtId="0" fontId="37" fillId="10" borderId="0" xfId="0" applyFont="1" applyFill="1" applyAlignment="1">
      <alignment horizontal="center" vertical="center"/>
    </xf>
    <xf numFmtId="0" fontId="0" fillId="0" borderId="28" xfId="0" applyBorder="1"/>
    <xf numFmtId="0" fontId="38" fillId="0" borderId="28" xfId="0" applyFont="1" applyBorder="1" applyAlignment="1">
      <alignment horizontal="center"/>
    </xf>
    <xf numFmtId="0" fontId="9" fillId="0" borderId="28" xfId="0" applyFont="1" applyBorder="1" applyAlignment="1">
      <alignment horizontal="left"/>
    </xf>
    <xf numFmtId="0" fontId="7" fillId="10" borderId="0" xfId="0" applyFont="1" applyFill="1" applyAlignment="1">
      <alignment horizontal="center" vertical="center"/>
    </xf>
    <xf numFmtId="0" fontId="0" fillId="0" borderId="29" xfId="0" applyBorder="1" applyAlignment="1">
      <alignment horizontal="center"/>
    </xf>
    <xf numFmtId="0" fontId="0" fillId="0" borderId="30" xfId="0" applyBorder="1" applyAlignment="1">
      <alignment horizontal="left" wrapText="1"/>
    </xf>
    <xf numFmtId="0" fontId="0" fillId="0" borderId="0" xfId="0" applyAlignment="1">
      <alignment vertical="top" wrapText="1"/>
    </xf>
    <xf numFmtId="0" fontId="39" fillId="0" borderId="28" xfId="0" applyFont="1" applyBorder="1" applyAlignment="1">
      <alignment horizontal="center"/>
    </xf>
    <xf numFmtId="0" fontId="0" fillId="0" borderId="31" xfId="0" applyBorder="1" applyAlignment="1">
      <alignment horizontal="center"/>
    </xf>
    <xf numFmtId="0" fontId="0" fillId="0" borderId="32" xfId="0" applyBorder="1" applyAlignment="1">
      <alignment horizontal="left" wrapText="1"/>
    </xf>
    <xf numFmtId="0" fontId="40" fillId="0" borderId="28" xfId="0" applyFont="1" applyBorder="1" applyAlignment="1">
      <alignment horizontal="center"/>
    </xf>
    <xf numFmtId="0" fontId="0" fillId="0" borderId="33" xfId="0" applyBorder="1" applyAlignment="1">
      <alignment horizontal="center"/>
    </xf>
    <xf numFmtId="0" fontId="0" fillId="0" borderId="34" xfId="0" applyBorder="1" applyAlignment="1">
      <alignment horizontal="left" wrapText="1"/>
    </xf>
    <xf numFmtId="0" fontId="0" fillId="0" borderId="0" xfId="0" applyAlignment="1">
      <alignment horizontal="center"/>
    </xf>
    <xf numFmtId="0" fontId="40" fillId="0" borderId="28" xfId="0" applyFont="1" applyBorder="1" applyAlignment="1">
      <alignment horizontal="center" vertical="center"/>
    </xf>
    <xf numFmtId="0" fontId="0" fillId="0" borderId="30"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28" xfId="0" applyFill="1" applyBorder="1"/>
    <xf numFmtId="0" fontId="0" fillId="0" borderId="35" xfId="0" applyFill="1" applyBorder="1" applyAlignment="1">
      <alignment vertical="top"/>
    </xf>
    <xf numFmtId="0" fontId="40" fillId="0" borderId="35" xfId="0" applyFont="1" applyBorder="1" applyAlignment="1">
      <alignment horizontal="center" vertical="top"/>
    </xf>
    <xf numFmtId="0" fontId="38" fillId="0" borderId="35" xfId="0" applyFont="1" applyBorder="1" applyAlignment="1">
      <alignment horizontal="center"/>
    </xf>
    <xf numFmtId="0" fontId="9" fillId="0" borderId="35" xfId="0" applyFont="1" applyBorder="1" applyAlignment="1">
      <alignment horizontal="left" vertical="top" wrapText="1"/>
    </xf>
    <xf numFmtId="0" fontId="0" fillId="0" borderId="0" xfId="0" applyAlignment="1">
      <alignment vertical="top"/>
    </xf>
    <xf numFmtId="0" fontId="0" fillId="0" borderId="36" xfId="0" applyFill="1" applyBorder="1" applyAlignment="1">
      <alignment vertical="top"/>
    </xf>
    <xf numFmtId="0" fontId="40" fillId="0" borderId="36" xfId="0" applyFont="1" applyBorder="1" applyAlignment="1">
      <alignment horizontal="center" vertical="top"/>
    </xf>
    <xf numFmtId="0" fontId="38" fillId="0" borderId="36" xfId="0" applyFont="1" applyBorder="1" applyAlignment="1">
      <alignment horizontal="center" vertical="top"/>
    </xf>
    <xf numFmtId="0" fontId="9" fillId="0" borderId="36" xfId="0" applyFont="1" applyBorder="1" applyAlignment="1">
      <alignment horizontal="left" vertical="top" wrapText="1"/>
    </xf>
    <xf numFmtId="0" fontId="9" fillId="0" borderId="28" xfId="0" applyFont="1" applyBorder="1" applyAlignment="1">
      <alignment horizontal="left" vertical="center"/>
    </xf>
    <xf numFmtId="0" fontId="38" fillId="0" borderId="35" xfId="0" applyFont="1" applyBorder="1" applyAlignment="1">
      <alignment horizontal="center" vertical="top"/>
    </xf>
    <xf numFmtId="0" fontId="0" fillId="0" borderId="36" xfId="0" applyFont="1" applyBorder="1"/>
    <xf numFmtId="0" fontId="0" fillId="0" borderId="37" xfId="0" applyBorder="1"/>
    <xf numFmtId="0" fontId="9" fillId="0" borderId="37" xfId="0" applyFont="1" applyBorder="1" applyAlignment="1">
      <alignment horizontal="left"/>
    </xf>
    <xf numFmtId="0" fontId="0" fillId="0" borderId="0" xfId="0" applyAlignment="1">
      <alignment horizontal="right" vertical="center"/>
    </xf>
    <xf numFmtId="0" fontId="0" fillId="0" borderId="38" xfId="0" applyBorder="1" applyAlignment="1">
      <alignment horizontal="left" vertical="top" wrapText="1"/>
    </xf>
    <xf numFmtId="0" fontId="0" fillId="0" borderId="0" xfId="0" applyBorder="1" applyAlignment="1">
      <alignment horizontal="left" vertical="top" wrapText="1"/>
    </xf>
    <xf numFmtId="0" fontId="9" fillId="0" borderId="0" xfId="0" applyFont="1" applyFill="1" applyBorder="1" applyAlignment="1">
      <alignment horizontal="left"/>
    </xf>
    <xf numFmtId="0" fontId="0" fillId="0" borderId="0" xfId="0" applyAlignment="1">
      <alignment horizontal="left" vertical="center" wrapText="1"/>
    </xf>
    <xf numFmtId="0" fontId="41" fillId="0" borderId="0" xfId="1" applyAlignment="1">
      <alignment horizontal="left"/>
    </xf>
    <xf numFmtId="0" fontId="42" fillId="0" borderId="0" xfId="0" applyFont="1" applyFill="1" applyBorder="1" applyProtection="1">
      <protection locked="0"/>
    </xf>
    <xf numFmtId="0" fontId="43" fillId="0" borderId="0" xfId="0" applyFont="1" applyFill="1" applyBorder="1"/>
    <xf numFmtId="0" fontId="8" fillId="0" borderId="0" xfId="0" applyFont="1" applyFill="1" applyBorder="1"/>
    <xf numFmtId="15" fontId="0" fillId="0" borderId="9" xfId="0" applyNumberFormat="1" applyBorder="1" applyAlignment="1" applyProtection="1">
      <alignment vertical="center"/>
      <protection locked="0"/>
    </xf>
    <xf numFmtId="0" fontId="0" fillId="4" borderId="9" xfId="0" applyFill="1" applyBorder="1" applyAlignment="1" applyProtection="1">
      <alignment vertical="center"/>
      <protection locked="0"/>
    </xf>
    <xf numFmtId="0" fontId="0" fillId="0" borderId="9" xfId="0" applyBorder="1" applyAlignment="1" applyProtection="1">
      <alignment horizontal="left" vertical="center"/>
      <protection locked="0"/>
    </xf>
    <xf numFmtId="0" fontId="0" fillId="4" borderId="9" xfId="0" applyFill="1" applyBorder="1" applyAlignment="1" applyProtection="1">
      <alignment horizontal="left" vertical="center"/>
      <protection locked="0"/>
    </xf>
  </cellXfs>
  <cellStyles count="2">
    <cellStyle name="Hyperlink" xfId="1" builtinId="8"/>
    <cellStyle name="Normal" xfId="0" builtinId="0"/>
  </cellStyles>
  <dxfs count="592">
    <dxf>
      <fill>
        <patternFill>
          <bgColor theme="6" tint="0.39994506668294322"/>
        </patternFill>
      </fill>
    </dxf>
    <dxf>
      <fill>
        <patternFill>
          <bgColor theme="3" tint="0.79998168889431442"/>
        </patternFill>
      </fill>
    </dxf>
    <dxf>
      <fill>
        <patternFill>
          <bgColor theme="9" tint="0.39994506668294322"/>
        </patternFill>
      </fill>
    </dxf>
    <dxf>
      <fill>
        <patternFill>
          <bgColor theme="0" tint="-4.9989318521683403E-2"/>
        </patternFill>
      </fill>
    </dxf>
    <dxf>
      <fill>
        <patternFill>
          <bgColor theme="6" tint="0.39994506668294322"/>
        </patternFill>
      </fill>
    </dxf>
    <dxf>
      <fill>
        <patternFill>
          <bgColor theme="3" tint="0.79998168889431442"/>
        </patternFill>
      </fill>
    </dxf>
    <dxf>
      <fill>
        <patternFill>
          <bgColor theme="9" tint="0.39994506668294322"/>
        </patternFill>
      </fill>
    </dxf>
    <dxf>
      <fill>
        <patternFill>
          <bgColor theme="0" tint="-4.9989318521683403E-2"/>
        </patternFill>
      </fill>
    </dxf>
    <dxf>
      <fill>
        <patternFill>
          <bgColor theme="6" tint="0.39994506668294322"/>
        </patternFill>
      </fill>
    </dxf>
    <dxf>
      <fill>
        <patternFill>
          <bgColor theme="3" tint="0.79998168889431442"/>
        </patternFill>
      </fill>
    </dxf>
    <dxf>
      <fill>
        <patternFill>
          <bgColor theme="9" tint="0.39994506668294322"/>
        </patternFill>
      </fill>
    </dxf>
    <dxf>
      <fill>
        <patternFill>
          <bgColor theme="0" tint="-4.9989318521683403E-2"/>
        </patternFill>
      </fill>
    </dxf>
    <dxf>
      <fill>
        <patternFill>
          <bgColor theme="6" tint="0.39994506668294322"/>
        </patternFill>
      </fill>
    </dxf>
    <dxf>
      <fill>
        <patternFill>
          <bgColor theme="3" tint="0.79998168889431442"/>
        </patternFill>
      </fill>
    </dxf>
    <dxf>
      <fill>
        <patternFill>
          <bgColor theme="9" tint="0.39994506668294322"/>
        </patternFill>
      </fill>
    </dxf>
    <dxf>
      <fill>
        <patternFill>
          <bgColor theme="0" tint="-4.9989318521683403E-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
      <fill>
        <patternFill>
          <bgColor theme="3" tint="0.7999816888943144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atfreecartpro.com/ecom/gb.php?&amp;c=single&amp;cl=353533&amp;i=1627318"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304800</xdr:colOff>
      <xdr:row>2</xdr:row>
      <xdr:rowOff>6350</xdr:rowOff>
    </xdr:from>
    <xdr:to>
      <xdr:col>8</xdr:col>
      <xdr:colOff>1581150</xdr:colOff>
      <xdr:row>6</xdr:row>
      <xdr:rowOff>133350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6950" y="514350"/>
          <a:ext cx="1587500" cy="863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arly%20Calendar%20Model%201%20-%202020%20-%20Fre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early%20Calendar%20Model%2032%20-%202020%20-%20Fr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Purchase Calendars"/>
    </sheetNames>
    <sheetDataSet>
      <sheetData sheetId="0">
        <row r="5">
          <cell r="C5">
            <v>2020</v>
          </cell>
        </row>
        <row r="6">
          <cell r="C6" t="str">
            <v>Monday</v>
          </cell>
        </row>
        <row r="7">
          <cell r="AD7">
            <v>44024</v>
          </cell>
          <cell r="AE7">
            <v>44027</v>
          </cell>
          <cell r="AF7" t="str">
            <v>C1</v>
          </cell>
        </row>
        <row r="8">
          <cell r="AD8">
            <v>44028</v>
          </cell>
          <cell r="AE8">
            <v>44028</v>
          </cell>
          <cell r="AF8" t="str">
            <v>C2</v>
          </cell>
        </row>
        <row r="9">
          <cell r="AD9">
            <v>44166</v>
          </cell>
          <cell r="AE9">
            <v>44169</v>
          </cell>
          <cell r="AF9" t="str">
            <v>C3</v>
          </cell>
        </row>
        <row r="10">
          <cell r="C10" t="str">
            <v>C1</v>
          </cell>
          <cell r="AD10">
            <v>44051</v>
          </cell>
          <cell r="AE10">
            <v>44055</v>
          </cell>
          <cell r="AF10" t="str">
            <v>C1</v>
          </cell>
        </row>
        <row r="11">
          <cell r="C11" t="str">
            <v>C2</v>
          </cell>
          <cell r="AD11">
            <v>44075</v>
          </cell>
          <cell r="AE11">
            <v>44078</v>
          </cell>
          <cell r="AF11" t="str">
            <v>C4</v>
          </cell>
        </row>
        <row r="12">
          <cell r="C12" t="str">
            <v>C3</v>
          </cell>
          <cell r="AD12">
            <v>43952</v>
          </cell>
          <cell r="AE12">
            <v>43956</v>
          </cell>
          <cell r="AF12" t="str">
            <v>C4</v>
          </cell>
        </row>
        <row r="13">
          <cell r="C13" t="str">
            <v>C4</v>
          </cell>
          <cell r="AD13">
            <v>43832</v>
          </cell>
          <cell r="AE13">
            <v>43834</v>
          </cell>
          <cell r="AF13" t="str">
            <v>C1</v>
          </cell>
        </row>
        <row r="14">
          <cell r="AD14" t="str">
            <v/>
          </cell>
          <cell r="AE14" t="str">
            <v/>
          </cell>
          <cell r="AF14">
            <v>0</v>
          </cell>
        </row>
        <row r="15">
          <cell r="AD15" t="str">
            <v/>
          </cell>
          <cell r="AE15" t="str">
            <v/>
          </cell>
          <cell r="AF15">
            <v>0</v>
          </cell>
        </row>
        <row r="16">
          <cell r="AD16" t="str">
            <v/>
          </cell>
          <cell r="AE16" t="str">
            <v/>
          </cell>
          <cell r="AF16">
            <v>0</v>
          </cell>
        </row>
        <row r="17">
          <cell r="AD17" t="str">
            <v/>
          </cell>
          <cell r="AE17" t="str">
            <v/>
          </cell>
          <cell r="AF17">
            <v>0</v>
          </cell>
        </row>
        <row r="18">
          <cell r="AD18" t="str">
            <v/>
          </cell>
          <cell r="AE18" t="str">
            <v/>
          </cell>
          <cell r="AF18">
            <v>0</v>
          </cell>
        </row>
        <row r="19">
          <cell r="AD19" t="str">
            <v/>
          </cell>
          <cell r="AE19" t="str">
            <v/>
          </cell>
          <cell r="AF19">
            <v>0</v>
          </cell>
        </row>
        <row r="20">
          <cell r="C20" t="str">
            <v>Sunday</v>
          </cell>
          <cell r="AD20" t="str">
            <v/>
          </cell>
          <cell r="AE20" t="str">
            <v/>
          </cell>
          <cell r="AF20">
            <v>0</v>
          </cell>
        </row>
        <row r="21">
          <cell r="C21" t="str">
            <v>Monday</v>
          </cell>
          <cell r="AD21" t="str">
            <v/>
          </cell>
          <cell r="AE21" t="str">
            <v/>
          </cell>
          <cell r="AF21">
            <v>0</v>
          </cell>
        </row>
        <row r="22">
          <cell r="AD22" t="str">
            <v/>
          </cell>
          <cell r="AE22" t="str">
            <v/>
          </cell>
          <cell r="AF22">
            <v>0</v>
          </cell>
        </row>
        <row r="23">
          <cell r="AD23" t="str">
            <v/>
          </cell>
          <cell r="AE23" t="str">
            <v/>
          </cell>
          <cell r="AF23">
            <v>0</v>
          </cell>
        </row>
        <row r="24">
          <cell r="AD24" t="str">
            <v/>
          </cell>
          <cell r="AE24" t="str">
            <v/>
          </cell>
          <cell r="AF24">
            <v>0</v>
          </cell>
        </row>
        <row r="25">
          <cell r="AD25" t="str">
            <v/>
          </cell>
          <cell r="AE25" t="str">
            <v/>
          </cell>
          <cell r="AF25">
            <v>0</v>
          </cell>
        </row>
        <row r="26">
          <cell r="AD26" t="str">
            <v/>
          </cell>
          <cell r="AE26" t="str">
            <v/>
          </cell>
          <cell r="AF26">
            <v>0</v>
          </cell>
        </row>
        <row r="27">
          <cell r="AD27" t="str">
            <v/>
          </cell>
          <cell r="AE27" t="str">
            <v/>
          </cell>
          <cell r="AF27">
            <v>0</v>
          </cell>
        </row>
        <row r="28">
          <cell r="AD28" t="str">
            <v/>
          </cell>
          <cell r="AE28" t="str">
            <v/>
          </cell>
          <cell r="AF28">
            <v>0</v>
          </cell>
        </row>
        <row r="29">
          <cell r="A29">
            <v>1</v>
          </cell>
          <cell r="C29" t="str">
            <v>January</v>
          </cell>
          <cell r="AD29" t="str">
            <v/>
          </cell>
          <cell r="AE29" t="str">
            <v/>
          </cell>
          <cell r="AF29">
            <v>0</v>
          </cell>
        </row>
        <row r="30">
          <cell r="A30">
            <v>2</v>
          </cell>
          <cell r="C30" t="str">
            <v>February</v>
          </cell>
          <cell r="AD30" t="str">
            <v/>
          </cell>
          <cell r="AE30" t="str">
            <v/>
          </cell>
          <cell r="AF30">
            <v>0</v>
          </cell>
        </row>
        <row r="31">
          <cell r="A31">
            <v>3</v>
          </cell>
          <cell r="C31" t="str">
            <v>March</v>
          </cell>
          <cell r="AD31" t="str">
            <v/>
          </cell>
          <cell r="AE31" t="str">
            <v/>
          </cell>
          <cell r="AF31">
            <v>0</v>
          </cell>
        </row>
        <row r="32">
          <cell r="A32">
            <v>4</v>
          </cell>
          <cell r="C32" t="str">
            <v>April</v>
          </cell>
          <cell r="AD32" t="str">
            <v/>
          </cell>
          <cell r="AE32" t="str">
            <v/>
          </cell>
          <cell r="AF32">
            <v>0</v>
          </cell>
        </row>
        <row r="33">
          <cell r="A33">
            <v>5</v>
          </cell>
          <cell r="C33" t="str">
            <v>May</v>
          </cell>
          <cell r="AD33" t="str">
            <v/>
          </cell>
          <cell r="AE33" t="str">
            <v/>
          </cell>
          <cell r="AF33">
            <v>0</v>
          </cell>
        </row>
        <row r="34">
          <cell r="A34">
            <v>6</v>
          </cell>
          <cell r="C34" t="str">
            <v>June</v>
          </cell>
          <cell r="AD34" t="str">
            <v/>
          </cell>
          <cell r="AE34" t="str">
            <v/>
          </cell>
          <cell r="AF34">
            <v>0</v>
          </cell>
        </row>
        <row r="35">
          <cell r="A35">
            <v>7</v>
          </cell>
          <cell r="C35" t="str">
            <v>July</v>
          </cell>
          <cell r="AD35" t="str">
            <v/>
          </cell>
          <cell r="AE35" t="str">
            <v/>
          </cell>
          <cell r="AF35">
            <v>0</v>
          </cell>
        </row>
        <row r="36">
          <cell r="A36">
            <v>8</v>
          </cell>
          <cell r="C36" t="str">
            <v>August</v>
          </cell>
          <cell r="AD36" t="str">
            <v/>
          </cell>
          <cell r="AE36" t="str">
            <v/>
          </cell>
          <cell r="AF36">
            <v>0</v>
          </cell>
        </row>
        <row r="37">
          <cell r="A37">
            <v>9</v>
          </cell>
          <cell r="C37" t="str">
            <v>September</v>
          </cell>
          <cell r="AD37" t="str">
            <v/>
          </cell>
          <cell r="AE37" t="str">
            <v/>
          </cell>
          <cell r="AF37">
            <v>0</v>
          </cell>
        </row>
        <row r="38">
          <cell r="A38">
            <v>10</v>
          </cell>
          <cell r="C38" t="str">
            <v>October</v>
          </cell>
          <cell r="AD38" t="str">
            <v/>
          </cell>
          <cell r="AE38" t="str">
            <v/>
          </cell>
          <cell r="AF38">
            <v>0</v>
          </cell>
        </row>
        <row r="39">
          <cell r="A39">
            <v>11</v>
          </cell>
          <cell r="C39" t="str">
            <v>November</v>
          </cell>
          <cell r="AD39" t="str">
            <v/>
          </cell>
          <cell r="AE39" t="str">
            <v/>
          </cell>
          <cell r="AF39">
            <v>0</v>
          </cell>
        </row>
        <row r="40">
          <cell r="A40">
            <v>12</v>
          </cell>
          <cell r="C40" t="str">
            <v>December</v>
          </cell>
          <cell r="AD40" t="str">
            <v/>
          </cell>
          <cell r="AE40" t="str">
            <v/>
          </cell>
          <cell r="AF40">
            <v>0</v>
          </cell>
        </row>
        <row r="41">
          <cell r="AD41" t="str">
            <v/>
          </cell>
          <cell r="AE41" t="str">
            <v/>
          </cell>
          <cell r="AF41">
            <v>0</v>
          </cell>
        </row>
        <row r="42">
          <cell r="AD42" t="str">
            <v/>
          </cell>
          <cell r="AE42" t="str">
            <v/>
          </cell>
          <cell r="AF42">
            <v>0</v>
          </cell>
        </row>
        <row r="43">
          <cell r="AD43" t="str">
            <v/>
          </cell>
          <cell r="AE43" t="str">
            <v/>
          </cell>
          <cell r="AF43">
            <v>0</v>
          </cell>
        </row>
        <row r="44">
          <cell r="AD44" t="str">
            <v/>
          </cell>
          <cell r="AE44" t="str">
            <v/>
          </cell>
          <cell r="AF44">
            <v>0</v>
          </cell>
        </row>
        <row r="45">
          <cell r="AD45" t="str">
            <v/>
          </cell>
          <cell r="AE45" t="str">
            <v/>
          </cell>
          <cell r="AF45">
            <v>0</v>
          </cell>
        </row>
        <row r="46">
          <cell r="AD46" t="str">
            <v/>
          </cell>
          <cell r="AE46" t="str">
            <v/>
          </cell>
          <cell r="AF46">
            <v>0</v>
          </cell>
        </row>
        <row r="47">
          <cell r="AD47" t="str">
            <v/>
          </cell>
          <cell r="AE47" t="str">
            <v/>
          </cell>
          <cell r="AF47">
            <v>0</v>
          </cell>
        </row>
        <row r="48">
          <cell r="AD48" t="str">
            <v/>
          </cell>
          <cell r="AE48" t="str">
            <v/>
          </cell>
          <cell r="AF48">
            <v>0</v>
          </cell>
        </row>
        <row r="49">
          <cell r="AD49" t="str">
            <v/>
          </cell>
          <cell r="AE49" t="str">
            <v/>
          </cell>
          <cell r="AF49">
            <v>0</v>
          </cell>
        </row>
        <row r="50">
          <cell r="AD50" t="str">
            <v/>
          </cell>
          <cell r="AE50" t="str">
            <v/>
          </cell>
          <cell r="AF50">
            <v>0</v>
          </cell>
        </row>
        <row r="51">
          <cell r="AD51" t="str">
            <v/>
          </cell>
          <cell r="AE51" t="str">
            <v/>
          </cell>
          <cell r="AF51">
            <v>0</v>
          </cell>
        </row>
        <row r="52">
          <cell r="AD52" t="str">
            <v/>
          </cell>
          <cell r="AE52" t="str">
            <v/>
          </cell>
          <cell r="AF52">
            <v>0</v>
          </cell>
        </row>
        <row r="53">
          <cell r="AD53" t="str">
            <v/>
          </cell>
          <cell r="AE53" t="str">
            <v/>
          </cell>
          <cell r="AF53">
            <v>0</v>
          </cell>
        </row>
        <row r="54">
          <cell r="AD54" t="str">
            <v/>
          </cell>
          <cell r="AE54" t="str">
            <v/>
          </cell>
          <cell r="AF54">
            <v>0</v>
          </cell>
        </row>
        <row r="55">
          <cell r="AD55" t="str">
            <v/>
          </cell>
          <cell r="AE55" t="str">
            <v/>
          </cell>
          <cell r="AF55">
            <v>0</v>
          </cell>
        </row>
        <row r="56">
          <cell r="AD56" t="str">
            <v/>
          </cell>
          <cell r="AE56" t="str">
            <v/>
          </cell>
          <cell r="AF56">
            <v>0</v>
          </cell>
        </row>
        <row r="57">
          <cell r="AD57" t="str">
            <v/>
          </cell>
          <cell r="AE57" t="str">
            <v/>
          </cell>
          <cell r="AF57">
            <v>0</v>
          </cell>
        </row>
        <row r="58">
          <cell r="AD58" t="str">
            <v/>
          </cell>
          <cell r="AE58" t="str">
            <v/>
          </cell>
          <cell r="AF58">
            <v>0</v>
          </cell>
        </row>
        <row r="59">
          <cell r="AD59" t="str">
            <v/>
          </cell>
          <cell r="AE59" t="str">
            <v/>
          </cell>
          <cell r="AF59">
            <v>0</v>
          </cell>
        </row>
        <row r="60">
          <cell r="AD60" t="str">
            <v/>
          </cell>
          <cell r="AE60" t="str">
            <v/>
          </cell>
          <cell r="AF60">
            <v>0</v>
          </cell>
        </row>
        <row r="61">
          <cell r="AD61" t="str">
            <v/>
          </cell>
          <cell r="AE61" t="str">
            <v/>
          </cell>
          <cell r="AF61">
            <v>0</v>
          </cell>
        </row>
        <row r="62">
          <cell r="AD62" t="str">
            <v/>
          </cell>
          <cell r="AE62" t="str">
            <v/>
          </cell>
          <cell r="AF62">
            <v>0</v>
          </cell>
        </row>
        <row r="63">
          <cell r="AD63" t="str">
            <v/>
          </cell>
          <cell r="AE63" t="str">
            <v/>
          </cell>
          <cell r="AF63">
            <v>0</v>
          </cell>
        </row>
        <row r="64">
          <cell r="AD64" t="str">
            <v/>
          </cell>
          <cell r="AE64" t="str">
            <v/>
          </cell>
          <cell r="AF64">
            <v>0</v>
          </cell>
        </row>
        <row r="65">
          <cell r="AD65" t="str">
            <v/>
          </cell>
          <cell r="AE65" t="str">
            <v/>
          </cell>
          <cell r="AF65">
            <v>0</v>
          </cell>
        </row>
        <row r="66">
          <cell r="AD66" t="str">
            <v/>
          </cell>
          <cell r="AE66" t="str">
            <v/>
          </cell>
          <cell r="AF66">
            <v>0</v>
          </cell>
        </row>
        <row r="67">
          <cell r="AD67" t="str">
            <v/>
          </cell>
          <cell r="AE67" t="str">
            <v/>
          </cell>
          <cell r="AF67">
            <v>0</v>
          </cell>
        </row>
        <row r="68">
          <cell r="AD68" t="str">
            <v/>
          </cell>
          <cell r="AE68" t="str">
            <v/>
          </cell>
          <cell r="AF68">
            <v>0</v>
          </cell>
        </row>
        <row r="69">
          <cell r="AD69" t="str">
            <v/>
          </cell>
          <cell r="AE69" t="str">
            <v/>
          </cell>
          <cell r="AF69">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January"/>
      <sheetName val="February"/>
      <sheetName val="March"/>
      <sheetName val="April"/>
      <sheetName val="May"/>
      <sheetName val="June"/>
      <sheetName val="July"/>
      <sheetName val="August"/>
      <sheetName val="September"/>
      <sheetName val="October"/>
      <sheetName val="November"/>
      <sheetName val="December"/>
      <sheetName val="Purchase Calendars"/>
    </sheetNames>
    <sheetDataSet>
      <sheetData sheetId="0">
        <row r="5">
          <cell r="P5">
            <v>43831</v>
          </cell>
          <cell r="Q5" t="str">
            <v/>
          </cell>
          <cell r="R5" t="str">
            <v/>
          </cell>
        </row>
        <row r="6">
          <cell r="A6">
            <v>3</v>
          </cell>
          <cell r="P6" t="str">
            <v/>
          </cell>
          <cell r="Q6">
            <v>43863</v>
          </cell>
          <cell r="R6" t="str">
            <v/>
          </cell>
        </row>
        <row r="7">
          <cell r="P7" t="str">
            <v/>
          </cell>
          <cell r="Q7">
            <v>43865</v>
          </cell>
          <cell r="R7" t="str">
            <v/>
          </cell>
        </row>
        <row r="8">
          <cell r="P8" t="str">
            <v/>
          </cell>
          <cell r="Q8">
            <v>43867</v>
          </cell>
          <cell r="R8" t="str">
            <v/>
          </cell>
        </row>
        <row r="9">
          <cell r="B9" t="str">
            <v>Business</v>
          </cell>
          <cell r="P9" t="str">
            <v/>
          </cell>
          <cell r="Q9">
            <v>43869</v>
          </cell>
          <cell r="R9" t="str">
            <v/>
          </cell>
        </row>
        <row r="10">
          <cell r="B10" t="str">
            <v>Holiday</v>
          </cell>
          <cell r="P10" t="str">
            <v/>
          </cell>
          <cell r="Q10">
            <v>43871</v>
          </cell>
          <cell r="R10" t="str">
            <v/>
          </cell>
        </row>
        <row r="11">
          <cell r="B11" t="str">
            <v>Event</v>
          </cell>
          <cell r="P11" t="str">
            <v/>
          </cell>
          <cell r="Q11" t="str">
            <v/>
          </cell>
          <cell r="R11">
            <v>43903</v>
          </cell>
        </row>
        <row r="12">
          <cell r="P12" t="str">
            <v/>
          </cell>
          <cell r="Q12" t="str">
            <v/>
          </cell>
          <cell r="R12">
            <v>43838</v>
          </cell>
        </row>
        <row r="13">
          <cell r="P13" t="str">
            <v/>
          </cell>
          <cell r="Q13" t="str">
            <v/>
          </cell>
          <cell r="R13">
            <v>43839</v>
          </cell>
        </row>
        <row r="14">
          <cell r="P14" t="str">
            <v/>
          </cell>
          <cell r="Q14" t="str">
            <v/>
          </cell>
          <cell r="R14">
            <v>43926</v>
          </cell>
        </row>
        <row r="15">
          <cell r="P15" t="str">
            <v/>
          </cell>
          <cell r="Q15" t="str">
            <v/>
          </cell>
          <cell r="R15" t="str">
            <v/>
          </cell>
        </row>
        <row r="16">
          <cell r="P16" t="str">
            <v/>
          </cell>
          <cell r="Q16" t="str">
            <v/>
          </cell>
          <cell r="R16" t="str">
            <v/>
          </cell>
        </row>
        <row r="17">
          <cell r="P17" t="str">
            <v/>
          </cell>
          <cell r="Q17" t="str">
            <v/>
          </cell>
          <cell r="R17" t="str">
            <v/>
          </cell>
        </row>
        <row r="18">
          <cell r="P18" t="str">
            <v/>
          </cell>
          <cell r="Q18" t="str">
            <v/>
          </cell>
          <cell r="R18" t="str">
            <v/>
          </cell>
        </row>
        <row r="19">
          <cell r="P19" t="str">
            <v/>
          </cell>
          <cell r="Q19" t="str">
            <v/>
          </cell>
          <cell r="R19" t="str">
            <v/>
          </cell>
        </row>
        <row r="20">
          <cell r="P20" t="str">
            <v/>
          </cell>
          <cell r="Q20" t="str">
            <v/>
          </cell>
          <cell r="R20" t="str">
            <v/>
          </cell>
        </row>
        <row r="21">
          <cell r="P21" t="str">
            <v/>
          </cell>
          <cell r="Q21" t="str">
            <v/>
          </cell>
          <cell r="R21" t="str">
            <v/>
          </cell>
        </row>
        <row r="22">
          <cell r="P22" t="str">
            <v/>
          </cell>
          <cell r="Q22" t="str">
            <v/>
          </cell>
          <cell r="R22" t="str">
            <v/>
          </cell>
        </row>
        <row r="23">
          <cell r="P23" t="str">
            <v/>
          </cell>
          <cell r="Q23" t="str">
            <v/>
          </cell>
          <cell r="R23" t="str">
            <v/>
          </cell>
        </row>
        <row r="24">
          <cell r="P24" t="str">
            <v/>
          </cell>
          <cell r="Q24" t="str">
            <v/>
          </cell>
          <cell r="R24" t="str">
            <v/>
          </cell>
        </row>
        <row r="25">
          <cell r="P25" t="str">
            <v/>
          </cell>
          <cell r="Q25" t="str">
            <v/>
          </cell>
          <cell r="R25" t="str">
            <v/>
          </cell>
        </row>
        <row r="26">
          <cell r="P26" t="str">
            <v/>
          </cell>
          <cell r="Q26" t="str">
            <v/>
          </cell>
          <cell r="R26" t="str">
            <v/>
          </cell>
        </row>
        <row r="27">
          <cell r="P27" t="str">
            <v/>
          </cell>
          <cell r="Q27" t="str">
            <v/>
          </cell>
          <cell r="R27" t="str">
            <v/>
          </cell>
        </row>
        <row r="28">
          <cell r="P28" t="str">
            <v/>
          </cell>
          <cell r="Q28" t="str">
            <v/>
          </cell>
          <cell r="R28" t="str">
            <v/>
          </cell>
        </row>
        <row r="29">
          <cell r="P29" t="str">
            <v/>
          </cell>
          <cell r="Q29" t="str">
            <v/>
          </cell>
          <cell r="R29" t="str">
            <v/>
          </cell>
        </row>
        <row r="30">
          <cell r="P30" t="str">
            <v/>
          </cell>
          <cell r="Q30" t="str">
            <v/>
          </cell>
          <cell r="R30" t="str">
            <v/>
          </cell>
        </row>
        <row r="31">
          <cell r="P31" t="str">
            <v/>
          </cell>
          <cell r="Q31" t="str">
            <v/>
          </cell>
          <cell r="R31" t="str">
            <v/>
          </cell>
        </row>
        <row r="32">
          <cell r="P32" t="str">
            <v/>
          </cell>
          <cell r="Q32" t="str">
            <v/>
          </cell>
          <cell r="R32" t="str">
            <v/>
          </cell>
        </row>
        <row r="33">
          <cell r="P33" t="str">
            <v/>
          </cell>
          <cell r="Q33" t="str">
            <v/>
          </cell>
          <cell r="R33" t="str">
            <v/>
          </cell>
        </row>
        <row r="34">
          <cell r="P34" t="str">
            <v/>
          </cell>
          <cell r="Q34" t="str">
            <v/>
          </cell>
          <cell r="R34" t="str">
            <v/>
          </cell>
        </row>
        <row r="35">
          <cell r="P35" t="str">
            <v/>
          </cell>
          <cell r="Q35" t="str">
            <v/>
          </cell>
          <cell r="R35" t="str">
            <v/>
          </cell>
        </row>
        <row r="36">
          <cell r="P36" t="str">
            <v/>
          </cell>
          <cell r="Q36" t="str">
            <v/>
          </cell>
          <cell r="R36" t="str">
            <v/>
          </cell>
        </row>
        <row r="37">
          <cell r="P37" t="str">
            <v/>
          </cell>
          <cell r="Q37" t="str">
            <v/>
          </cell>
          <cell r="R37" t="str">
            <v/>
          </cell>
        </row>
        <row r="38">
          <cell r="P38" t="str">
            <v/>
          </cell>
          <cell r="Q38" t="str">
            <v/>
          </cell>
          <cell r="R38" t="str">
            <v/>
          </cell>
        </row>
        <row r="39">
          <cell r="P39" t="str">
            <v/>
          </cell>
          <cell r="Q39" t="str">
            <v/>
          </cell>
          <cell r="R39" t="str">
            <v/>
          </cell>
        </row>
        <row r="40">
          <cell r="P40" t="str">
            <v/>
          </cell>
          <cell r="Q40" t="str">
            <v/>
          </cell>
          <cell r="R40" t="str">
            <v/>
          </cell>
        </row>
        <row r="41">
          <cell r="P41" t="str">
            <v/>
          </cell>
          <cell r="Q41" t="str">
            <v/>
          </cell>
          <cell r="R41" t="str">
            <v/>
          </cell>
        </row>
        <row r="42">
          <cell r="P42" t="str">
            <v/>
          </cell>
          <cell r="Q42" t="str">
            <v/>
          </cell>
          <cell r="R42" t="str">
            <v/>
          </cell>
        </row>
        <row r="43">
          <cell r="P43" t="str">
            <v/>
          </cell>
          <cell r="Q43" t="str">
            <v/>
          </cell>
          <cell r="R43" t="str">
            <v/>
          </cell>
        </row>
        <row r="44">
          <cell r="P44" t="str">
            <v/>
          </cell>
          <cell r="Q44" t="str">
            <v/>
          </cell>
          <cell r="R44" t="str">
            <v/>
          </cell>
        </row>
        <row r="45">
          <cell r="P45" t="str">
            <v/>
          </cell>
          <cell r="Q45" t="str">
            <v/>
          </cell>
          <cell r="R45" t="str">
            <v/>
          </cell>
        </row>
        <row r="46">
          <cell r="P46" t="str">
            <v/>
          </cell>
          <cell r="Q46" t="str">
            <v/>
          </cell>
          <cell r="R46" t="str">
            <v/>
          </cell>
        </row>
        <row r="47">
          <cell r="P47" t="str">
            <v/>
          </cell>
          <cell r="Q47" t="str">
            <v/>
          </cell>
          <cell r="R47" t="str">
            <v/>
          </cell>
        </row>
        <row r="48">
          <cell r="P48" t="str">
            <v/>
          </cell>
          <cell r="Q48" t="str">
            <v/>
          </cell>
          <cell r="R48" t="str">
            <v/>
          </cell>
        </row>
        <row r="49">
          <cell r="P49" t="str">
            <v/>
          </cell>
          <cell r="Q49" t="str">
            <v/>
          </cell>
          <cell r="R49" t="str">
            <v/>
          </cell>
        </row>
        <row r="50">
          <cell r="P50" t="str">
            <v/>
          </cell>
          <cell r="Q50" t="str">
            <v/>
          </cell>
          <cell r="R50" t="str">
            <v/>
          </cell>
        </row>
        <row r="51">
          <cell r="P51" t="str">
            <v/>
          </cell>
          <cell r="Q51" t="str">
            <v/>
          </cell>
          <cell r="R51" t="str">
            <v/>
          </cell>
        </row>
        <row r="52">
          <cell r="P52" t="str">
            <v/>
          </cell>
          <cell r="Q52" t="str">
            <v/>
          </cell>
          <cell r="R52" t="str">
            <v/>
          </cell>
        </row>
        <row r="53">
          <cell r="P53" t="str">
            <v/>
          </cell>
          <cell r="Q53" t="str">
            <v/>
          </cell>
          <cell r="R53" t="str">
            <v/>
          </cell>
        </row>
        <row r="54">
          <cell r="P54" t="str">
            <v/>
          </cell>
          <cell r="Q54" t="str">
            <v/>
          </cell>
          <cell r="R54"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journalsheet.com/" TargetMode="External"/><Relationship Id="rId1" Type="http://schemas.openxmlformats.org/officeDocument/2006/relationships/hyperlink" Target="https://excelcalendars.n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opLeftCell="A2" workbookViewId="0">
      <selection activeCell="E19" sqref="E19"/>
    </sheetView>
  </sheetViews>
  <sheetFormatPr defaultColWidth="0" defaultRowHeight="14.5" zeroHeight="1" x14ac:dyDescent="0.35"/>
  <cols>
    <col min="1" max="1" width="3.36328125" style="25" customWidth="1"/>
    <col min="2" max="2" width="4.81640625" style="20" bestFit="1" customWidth="1"/>
    <col min="3" max="3" width="11.54296875" style="19" customWidth="1"/>
    <col min="4" max="4" width="14" style="19" customWidth="1"/>
    <col min="5" max="5" width="54.453125" style="19" customWidth="1"/>
    <col min="6" max="6" width="14.54296875" style="19" customWidth="1"/>
    <col min="7" max="7" width="5.453125" style="19" customWidth="1"/>
    <col min="8" max="8" width="2" style="25" customWidth="1"/>
    <col min="9" max="9" width="12.1796875" style="19" customWidth="1"/>
    <col min="10" max="10" width="14.08984375" style="19" customWidth="1"/>
    <col min="11" max="11" width="6.54296875" style="19" customWidth="1"/>
    <col min="12" max="15" width="8.7265625" style="13" hidden="1"/>
    <col min="16" max="18" width="0" style="13" hidden="1"/>
    <col min="19" max="16384" width="8.7265625" style="13" hidden="1"/>
  </cols>
  <sheetData>
    <row r="1" spans="1:18" hidden="1" x14ac:dyDescent="0.35"/>
    <row r="2" spans="1:18" x14ac:dyDescent="0.35"/>
    <row r="3" spans="1:18" ht="37.5" customHeight="1" thickBot="1" x14ac:dyDescent="0.55000000000000004">
      <c r="B3" s="74" t="s">
        <v>27</v>
      </c>
      <c r="C3" s="74"/>
      <c r="D3" s="74"/>
      <c r="E3" s="74"/>
      <c r="F3" s="74"/>
      <c r="I3" s="44"/>
      <c r="J3" s="45" t="s">
        <v>86</v>
      </c>
    </row>
    <row r="4" spans="1:18" ht="15" thickTop="1" x14ac:dyDescent="0.35"/>
    <row r="5" spans="1:18" x14ac:dyDescent="0.35">
      <c r="B5" s="21" t="s">
        <v>15</v>
      </c>
      <c r="C5" s="22" t="s">
        <v>16</v>
      </c>
      <c r="D5" s="24" t="s">
        <v>17</v>
      </c>
      <c r="E5" s="24" t="s">
        <v>26</v>
      </c>
      <c r="F5" s="24" t="s">
        <v>31</v>
      </c>
      <c r="J5" s="13"/>
      <c r="L5" s="152"/>
      <c r="M5" s="153" t="str">
        <f>Business</f>
        <v>Business</v>
      </c>
      <c r="N5" s="153" t="str">
        <f>Holiday</f>
        <v>Holiday</v>
      </c>
      <c r="O5" s="153" t="str">
        <f>Event</f>
        <v>Event</v>
      </c>
      <c r="P5" s="152"/>
      <c r="Q5" s="152"/>
      <c r="R5" s="152"/>
    </row>
    <row r="6" spans="1:18" x14ac:dyDescent="0.35">
      <c r="A6" s="25" t="str">
        <f>IF(C6&lt;&gt;"",C6&amp;COUNTIF(C6:C6,C6),"")</f>
        <v>438311</v>
      </c>
      <c r="B6" s="23">
        <v>1</v>
      </c>
      <c r="C6" s="155">
        <v>43831</v>
      </c>
      <c r="D6" s="156" t="s">
        <v>28</v>
      </c>
      <c r="E6" s="157"/>
      <c r="F6" s="158" t="s">
        <v>32</v>
      </c>
      <c r="I6" s="97" t="s">
        <v>0</v>
      </c>
      <c r="J6" s="98">
        <v>2020</v>
      </c>
      <c r="K6" s="14"/>
      <c r="M6" s="13" t="str">
        <f t="shared" ref="M6:M65" si="0">IF(F6=Business,A6,"")</f>
        <v>438311</v>
      </c>
      <c r="N6" s="13" t="str">
        <f t="shared" ref="N6:N65" si="1">IF(F6=Holiday,A6,"")</f>
        <v/>
      </c>
      <c r="O6" s="13" t="str">
        <f t="shared" ref="O6:O65" si="2">IF(F6=Event,A6,"")</f>
        <v/>
      </c>
      <c r="P6" s="154"/>
    </row>
    <row r="7" spans="1:18" x14ac:dyDescent="0.35">
      <c r="A7" s="25" t="str">
        <f>IF(C7&lt;&gt;"",C7&amp;COUNTIF(C6:C7,C7),"")</f>
        <v>438312</v>
      </c>
      <c r="B7" s="23">
        <v>2</v>
      </c>
      <c r="C7" s="155">
        <v>43831</v>
      </c>
      <c r="D7" s="156" t="s">
        <v>18</v>
      </c>
      <c r="E7" s="157"/>
      <c r="F7" s="158" t="s">
        <v>34</v>
      </c>
      <c r="H7" s="13">
        <f>VLOOKUP(J7,Events!I16:J27,2,FALSE)</f>
        <v>1</v>
      </c>
      <c r="I7" s="97" t="s">
        <v>1</v>
      </c>
      <c r="J7" s="98" t="s">
        <v>3</v>
      </c>
      <c r="M7" s="13" t="str">
        <f t="shared" si="0"/>
        <v/>
      </c>
      <c r="N7" s="13" t="str">
        <f t="shared" si="1"/>
        <v>438312</v>
      </c>
      <c r="O7" s="13" t="str">
        <f t="shared" si="2"/>
        <v/>
      </c>
    </row>
    <row r="8" spans="1:18" x14ac:dyDescent="0.35">
      <c r="A8" s="25" t="str">
        <f>IF(C8&lt;&gt;"",C8&amp;COUNTIF(C6:C8,C8),"")</f>
        <v>438313</v>
      </c>
      <c r="B8" s="23">
        <v>3</v>
      </c>
      <c r="C8" s="155">
        <v>43831</v>
      </c>
      <c r="D8" s="156" t="s">
        <v>19</v>
      </c>
      <c r="E8" s="157"/>
      <c r="F8" s="158" t="s">
        <v>34</v>
      </c>
      <c r="H8" s="35">
        <f>IF(J8="Sunday",1,2)</f>
        <v>2</v>
      </c>
      <c r="I8" s="99" t="s">
        <v>2</v>
      </c>
      <c r="J8" s="98" t="s">
        <v>88</v>
      </c>
      <c r="M8" s="13" t="str">
        <f t="shared" si="0"/>
        <v/>
      </c>
      <c r="N8" s="13" t="str">
        <f t="shared" si="1"/>
        <v>438313</v>
      </c>
      <c r="O8" s="13" t="str">
        <f t="shared" si="2"/>
        <v/>
      </c>
    </row>
    <row r="9" spans="1:18" x14ac:dyDescent="0.35">
      <c r="A9" s="25" t="str">
        <f>IF(C9&lt;&gt;"",C9&amp;COUNTIF(C6:C9,C9),"")</f>
        <v>438321</v>
      </c>
      <c r="B9" s="23">
        <v>4</v>
      </c>
      <c r="C9" s="155">
        <v>43832</v>
      </c>
      <c r="D9" s="156" t="s">
        <v>20</v>
      </c>
      <c r="E9" s="157"/>
      <c r="F9" s="158" t="s">
        <v>33</v>
      </c>
      <c r="M9" s="13" t="str">
        <f t="shared" si="0"/>
        <v/>
      </c>
      <c r="N9" s="13" t="str">
        <f t="shared" si="1"/>
        <v/>
      </c>
      <c r="O9" s="13" t="str">
        <f t="shared" si="2"/>
        <v>438321</v>
      </c>
    </row>
    <row r="10" spans="1:18" x14ac:dyDescent="0.35">
      <c r="A10" s="25" t="str">
        <f>IF(C10&lt;&gt;"",C10&amp;COUNTIF(C6:C10,C10),"")</f>
        <v>438322</v>
      </c>
      <c r="B10" s="23">
        <v>5</v>
      </c>
      <c r="C10" s="155">
        <v>43832</v>
      </c>
      <c r="D10" s="156" t="s">
        <v>21</v>
      </c>
      <c r="E10" s="157"/>
      <c r="F10" s="158" t="s">
        <v>33</v>
      </c>
      <c r="I10" s="31" t="s">
        <v>31</v>
      </c>
      <c r="M10" s="13" t="str">
        <f t="shared" si="0"/>
        <v/>
      </c>
      <c r="N10" s="13" t="str">
        <f t="shared" si="1"/>
        <v/>
      </c>
      <c r="O10" s="13" t="str">
        <f t="shared" si="2"/>
        <v>438322</v>
      </c>
    </row>
    <row r="11" spans="1:18" x14ac:dyDescent="0.35">
      <c r="A11" s="25" t="str">
        <f>IF(C11&lt;&gt;"",C11&amp;COUNTIF(C6:C11,C11),"")</f>
        <v>438323</v>
      </c>
      <c r="B11" s="23">
        <v>6</v>
      </c>
      <c r="C11" s="155">
        <v>43832</v>
      </c>
      <c r="D11" s="156" t="s">
        <v>22</v>
      </c>
      <c r="E11" s="157"/>
      <c r="F11" s="158" t="s">
        <v>33</v>
      </c>
      <c r="I11" s="32" t="s">
        <v>32</v>
      </c>
      <c r="M11" s="13" t="str">
        <f t="shared" si="0"/>
        <v/>
      </c>
      <c r="N11" s="13" t="str">
        <f t="shared" si="1"/>
        <v/>
      </c>
      <c r="O11" s="13" t="str">
        <f t="shared" si="2"/>
        <v>438323</v>
      </c>
    </row>
    <row r="12" spans="1:18" x14ac:dyDescent="0.35">
      <c r="A12" s="25" t="str">
        <f>IF(C12&lt;&gt;"",C12&amp;COUNTIF(C6:C12,C12),"")</f>
        <v>438324</v>
      </c>
      <c r="B12" s="23">
        <v>7</v>
      </c>
      <c r="C12" s="155">
        <v>43832</v>
      </c>
      <c r="D12" s="156" t="s">
        <v>23</v>
      </c>
      <c r="E12" s="157"/>
      <c r="F12" s="158" t="s">
        <v>33</v>
      </c>
      <c r="I12" s="33" t="s">
        <v>34</v>
      </c>
      <c r="M12" s="13" t="str">
        <f t="shared" si="0"/>
        <v/>
      </c>
      <c r="N12" s="13" t="str">
        <f t="shared" si="1"/>
        <v/>
      </c>
      <c r="O12" s="13" t="str">
        <f t="shared" si="2"/>
        <v>438324</v>
      </c>
    </row>
    <row r="13" spans="1:18" x14ac:dyDescent="0.35">
      <c r="A13" s="25" t="str">
        <f>IF(C13&lt;&gt;"",C13&amp;COUNTIF(C6:C13,C13),"")</f>
        <v>438325</v>
      </c>
      <c r="B13" s="23">
        <v>8</v>
      </c>
      <c r="C13" s="155">
        <v>43832</v>
      </c>
      <c r="D13" s="156" t="s">
        <v>24</v>
      </c>
      <c r="E13" s="157"/>
      <c r="F13" s="158" t="s">
        <v>33</v>
      </c>
      <c r="I13" s="34" t="s">
        <v>33</v>
      </c>
      <c r="M13" s="13" t="str">
        <f t="shared" si="0"/>
        <v/>
      </c>
      <c r="N13" s="13" t="str">
        <f t="shared" si="1"/>
        <v/>
      </c>
      <c r="O13" s="13" t="str">
        <f t="shared" si="2"/>
        <v>438325</v>
      </c>
    </row>
    <row r="14" spans="1:18" x14ac:dyDescent="0.35">
      <c r="A14" s="25" t="str">
        <f>IF(C14&lt;&gt;"",C14&amp;COUNTIF(C6:C14,C14),"")</f>
        <v>438331</v>
      </c>
      <c r="B14" s="23">
        <v>9</v>
      </c>
      <c r="C14" s="155">
        <v>43833</v>
      </c>
      <c r="D14" s="156" t="s">
        <v>25</v>
      </c>
      <c r="E14" s="157"/>
      <c r="F14" s="158" t="s">
        <v>32</v>
      </c>
      <c r="M14" s="13" t="str">
        <f t="shared" si="0"/>
        <v>438331</v>
      </c>
      <c r="N14" s="13" t="str">
        <f t="shared" si="1"/>
        <v/>
      </c>
      <c r="O14" s="13" t="str">
        <f t="shared" si="2"/>
        <v/>
      </c>
    </row>
    <row r="15" spans="1:18" x14ac:dyDescent="0.35">
      <c r="A15" s="25" t="str">
        <f>IF(C15&lt;&gt;"",C15&amp;COUNTIF(C6:C15,C15),"")</f>
        <v>438332</v>
      </c>
      <c r="B15" s="23">
        <v>10</v>
      </c>
      <c r="C15" s="155">
        <v>43833</v>
      </c>
      <c r="D15" s="156" t="s">
        <v>35</v>
      </c>
      <c r="E15" s="157"/>
      <c r="F15" s="158" t="s">
        <v>33</v>
      </c>
      <c r="I15" s="28" t="s">
        <v>30</v>
      </c>
      <c r="J15" s="29"/>
      <c r="M15" s="13" t="str">
        <f t="shared" si="0"/>
        <v/>
      </c>
      <c r="N15" s="13" t="str">
        <f t="shared" si="1"/>
        <v/>
      </c>
      <c r="O15" s="13" t="str">
        <f t="shared" si="2"/>
        <v>438332</v>
      </c>
    </row>
    <row r="16" spans="1:18" x14ac:dyDescent="0.35">
      <c r="A16" s="25" t="str">
        <f>IF(C16&lt;&gt;"",C16&amp;COUNTIF(C6:C16,C16),"")</f>
        <v>438333</v>
      </c>
      <c r="B16" s="23">
        <v>11</v>
      </c>
      <c r="C16" s="155">
        <v>43833</v>
      </c>
      <c r="D16" s="156" t="s">
        <v>36</v>
      </c>
      <c r="E16" s="157"/>
      <c r="F16" s="158" t="s">
        <v>32</v>
      </c>
      <c r="I16" s="72" t="s">
        <v>3</v>
      </c>
      <c r="J16" s="73">
        <v>1</v>
      </c>
      <c r="M16" s="13" t="str">
        <f t="shared" si="0"/>
        <v>438333</v>
      </c>
      <c r="N16" s="13" t="str">
        <f t="shared" si="1"/>
        <v/>
      </c>
      <c r="O16" s="13" t="str">
        <f t="shared" si="2"/>
        <v/>
      </c>
    </row>
    <row r="17" spans="1:15" x14ac:dyDescent="0.35">
      <c r="A17" s="25" t="str">
        <f>IF(C17&lt;&gt;"",C17&amp;COUNTIF(C6:C17,C17),"")</f>
        <v>438341</v>
      </c>
      <c r="B17" s="23">
        <v>12</v>
      </c>
      <c r="C17" s="155">
        <v>43834</v>
      </c>
      <c r="D17" s="156" t="s">
        <v>37</v>
      </c>
      <c r="E17" s="157"/>
      <c r="F17" s="158" t="s">
        <v>33</v>
      </c>
      <c r="I17" s="91" t="s">
        <v>4</v>
      </c>
      <c r="J17" s="92">
        <v>2</v>
      </c>
      <c r="M17" s="13" t="str">
        <f t="shared" si="0"/>
        <v/>
      </c>
      <c r="N17" s="13" t="str">
        <f t="shared" si="1"/>
        <v/>
      </c>
      <c r="O17" s="13" t="str">
        <f t="shared" si="2"/>
        <v>438341</v>
      </c>
    </row>
    <row r="18" spans="1:15" x14ac:dyDescent="0.35">
      <c r="A18" s="25" t="str">
        <f>IF(C18&lt;&gt;"",C18&amp;COUNTIF(C6:C18,C18),"")</f>
        <v>438342</v>
      </c>
      <c r="B18" s="23">
        <v>13</v>
      </c>
      <c r="C18" s="155">
        <v>43834</v>
      </c>
      <c r="D18" s="156" t="s">
        <v>38</v>
      </c>
      <c r="E18" s="157"/>
      <c r="F18" s="158" t="s">
        <v>32</v>
      </c>
      <c r="I18" s="91" t="s">
        <v>5</v>
      </c>
      <c r="J18" s="92">
        <v>3</v>
      </c>
      <c r="M18" s="13" t="str">
        <f t="shared" si="0"/>
        <v>438342</v>
      </c>
      <c r="N18" s="13" t="str">
        <f t="shared" si="1"/>
        <v/>
      </c>
      <c r="O18" s="13" t="str">
        <f t="shared" si="2"/>
        <v/>
      </c>
    </row>
    <row r="19" spans="1:15" x14ac:dyDescent="0.35">
      <c r="A19" s="25" t="str">
        <f>IF(C19&lt;&gt;"",C19&amp;COUNTIF(C6:C19,C19),"")</f>
        <v>438343</v>
      </c>
      <c r="B19" s="23">
        <v>14</v>
      </c>
      <c r="C19" s="155">
        <v>43834</v>
      </c>
      <c r="D19" s="156" t="s">
        <v>39</v>
      </c>
      <c r="E19" s="157"/>
      <c r="F19" s="158" t="s">
        <v>33</v>
      </c>
      <c r="I19" s="91" t="s">
        <v>6</v>
      </c>
      <c r="J19" s="92">
        <v>4</v>
      </c>
      <c r="M19" s="13" t="str">
        <f t="shared" si="0"/>
        <v/>
      </c>
      <c r="N19" s="13" t="str">
        <f t="shared" si="1"/>
        <v/>
      </c>
      <c r="O19" s="13" t="str">
        <f t="shared" si="2"/>
        <v>438343</v>
      </c>
    </row>
    <row r="20" spans="1:15" x14ac:dyDescent="0.35">
      <c r="A20" s="25" t="str">
        <f>IF(C20&lt;&gt;"",C20&amp;COUNTIF(C6:C20,C20),"")</f>
        <v>438361</v>
      </c>
      <c r="B20" s="23">
        <v>15</v>
      </c>
      <c r="C20" s="155">
        <v>43836</v>
      </c>
      <c r="D20" s="156" t="s">
        <v>40</v>
      </c>
      <c r="E20" s="157"/>
      <c r="F20" s="158" t="s">
        <v>32</v>
      </c>
      <c r="I20" s="93" t="s">
        <v>7</v>
      </c>
      <c r="J20" s="94">
        <v>5</v>
      </c>
      <c r="M20" s="13" t="str">
        <f t="shared" si="0"/>
        <v>438361</v>
      </c>
      <c r="N20" s="13" t="str">
        <f t="shared" si="1"/>
        <v/>
      </c>
      <c r="O20" s="13" t="str">
        <f t="shared" si="2"/>
        <v/>
      </c>
    </row>
    <row r="21" spans="1:15" x14ac:dyDescent="0.35">
      <c r="A21" s="25" t="str">
        <f>IF(C21&lt;&gt;"",C21&amp;COUNTIF(C6:C21,C21),"")</f>
        <v>438362</v>
      </c>
      <c r="B21" s="23">
        <v>16</v>
      </c>
      <c r="C21" s="155">
        <v>43836</v>
      </c>
      <c r="D21" s="156" t="s">
        <v>41</v>
      </c>
      <c r="E21" s="157"/>
      <c r="F21" s="158" t="s">
        <v>33</v>
      </c>
      <c r="I21" s="91" t="s">
        <v>8</v>
      </c>
      <c r="J21" s="92">
        <v>6</v>
      </c>
      <c r="M21" s="13" t="str">
        <f t="shared" si="0"/>
        <v/>
      </c>
      <c r="N21" s="13" t="str">
        <f t="shared" si="1"/>
        <v/>
      </c>
      <c r="O21" s="13" t="str">
        <f t="shared" si="2"/>
        <v>438362</v>
      </c>
    </row>
    <row r="22" spans="1:15" x14ac:dyDescent="0.35">
      <c r="A22" s="25" t="str">
        <f>IF(C22&lt;&gt;"",C22&amp;COUNTIF(C6:C22,C22),"")</f>
        <v>438363</v>
      </c>
      <c r="B22" s="23">
        <v>17</v>
      </c>
      <c r="C22" s="155">
        <v>43836</v>
      </c>
      <c r="D22" s="156" t="s">
        <v>42</v>
      </c>
      <c r="E22" s="157"/>
      <c r="F22" s="158" t="s">
        <v>32</v>
      </c>
      <c r="I22" s="91" t="s">
        <v>9</v>
      </c>
      <c r="J22" s="92">
        <v>7</v>
      </c>
      <c r="M22" s="13" t="str">
        <f t="shared" si="0"/>
        <v>438363</v>
      </c>
      <c r="N22" s="13" t="str">
        <f t="shared" si="1"/>
        <v/>
      </c>
      <c r="O22" s="13" t="str">
        <f t="shared" si="2"/>
        <v/>
      </c>
    </row>
    <row r="23" spans="1:15" x14ac:dyDescent="0.35">
      <c r="A23" s="25" t="str">
        <f>IF(C23&lt;&gt;"",C23&amp;COUNTIF(C6:C23,C23),"")</f>
        <v>438364</v>
      </c>
      <c r="B23" s="23">
        <v>18</v>
      </c>
      <c r="C23" s="155">
        <v>43836</v>
      </c>
      <c r="D23" s="156" t="s">
        <v>43</v>
      </c>
      <c r="E23" s="157"/>
      <c r="F23" s="158" t="s">
        <v>33</v>
      </c>
      <c r="I23" s="91" t="s">
        <v>10</v>
      </c>
      <c r="J23" s="92">
        <v>8</v>
      </c>
      <c r="M23" s="13" t="str">
        <f t="shared" si="0"/>
        <v/>
      </c>
      <c r="N23" s="13" t="str">
        <f t="shared" si="1"/>
        <v/>
      </c>
      <c r="O23" s="13" t="str">
        <f t="shared" si="2"/>
        <v>438364</v>
      </c>
    </row>
    <row r="24" spans="1:15" x14ac:dyDescent="0.35">
      <c r="A24" s="25" t="str">
        <f>IF(C24&lt;&gt;"",C24&amp;COUNTIF(C6:C24,C24),"")</f>
        <v>438365</v>
      </c>
      <c r="B24" s="23">
        <v>19</v>
      </c>
      <c r="C24" s="155">
        <v>43836</v>
      </c>
      <c r="D24" s="156" t="s">
        <v>44</v>
      </c>
      <c r="E24" s="157"/>
      <c r="F24" s="158" t="s">
        <v>32</v>
      </c>
      <c r="I24" s="93" t="s">
        <v>11</v>
      </c>
      <c r="J24" s="94">
        <v>9</v>
      </c>
      <c r="M24" s="13" t="str">
        <f t="shared" si="0"/>
        <v>438365</v>
      </c>
      <c r="N24" s="13" t="str">
        <f t="shared" si="1"/>
        <v/>
      </c>
      <c r="O24" s="13" t="str">
        <f t="shared" si="2"/>
        <v/>
      </c>
    </row>
    <row r="25" spans="1:15" x14ac:dyDescent="0.35">
      <c r="A25" s="25" t="str">
        <f>IF(C25&lt;&gt;"",C25&amp;COUNTIF(C6:C25,C25),"")</f>
        <v>438366</v>
      </c>
      <c r="B25" s="23">
        <v>20</v>
      </c>
      <c r="C25" s="155">
        <v>43836</v>
      </c>
      <c r="D25" s="156" t="s">
        <v>45</v>
      </c>
      <c r="E25" s="157"/>
      <c r="F25" s="158" t="s">
        <v>33</v>
      </c>
      <c r="I25" s="91" t="s">
        <v>12</v>
      </c>
      <c r="J25" s="92">
        <v>10</v>
      </c>
      <c r="M25" s="13" t="str">
        <f t="shared" si="0"/>
        <v/>
      </c>
      <c r="N25" s="13" t="str">
        <f t="shared" si="1"/>
        <v/>
      </c>
      <c r="O25" s="13" t="str">
        <f t="shared" si="2"/>
        <v>438366</v>
      </c>
    </row>
    <row r="26" spans="1:15" x14ac:dyDescent="0.35">
      <c r="A26" s="25" t="str">
        <f>IF(C26&lt;&gt;"",C26&amp;COUNTIF(C6:C26,C26),"")</f>
        <v>438371</v>
      </c>
      <c r="B26" s="23">
        <v>21</v>
      </c>
      <c r="C26" s="155">
        <v>43837</v>
      </c>
      <c r="D26" s="156" t="s">
        <v>46</v>
      </c>
      <c r="E26" s="157"/>
      <c r="F26" s="158" t="s">
        <v>32</v>
      </c>
      <c r="I26" s="91" t="s">
        <v>13</v>
      </c>
      <c r="J26" s="92">
        <v>11</v>
      </c>
      <c r="M26" s="13" t="str">
        <f t="shared" si="0"/>
        <v>438371</v>
      </c>
      <c r="N26" s="13" t="str">
        <f t="shared" si="1"/>
        <v/>
      </c>
      <c r="O26" s="13" t="str">
        <f t="shared" si="2"/>
        <v/>
      </c>
    </row>
    <row r="27" spans="1:15" x14ac:dyDescent="0.35">
      <c r="A27" s="25" t="str">
        <f>IF(C27&lt;&gt;"",C27&amp;COUNTIF(C6:C27,C27),"")</f>
        <v>438372</v>
      </c>
      <c r="B27" s="23">
        <v>22</v>
      </c>
      <c r="C27" s="155">
        <v>43837</v>
      </c>
      <c r="D27" s="156" t="s">
        <v>47</v>
      </c>
      <c r="E27" s="157"/>
      <c r="F27" s="158" t="s">
        <v>33</v>
      </c>
      <c r="I27" s="95" t="s">
        <v>14</v>
      </c>
      <c r="J27" s="96">
        <v>12</v>
      </c>
      <c r="M27" s="13" t="str">
        <f t="shared" si="0"/>
        <v/>
      </c>
      <c r="N27" s="13" t="str">
        <f t="shared" si="1"/>
        <v/>
      </c>
      <c r="O27" s="13" t="str">
        <f t="shared" si="2"/>
        <v>438372</v>
      </c>
    </row>
    <row r="28" spans="1:15" x14ac:dyDescent="0.35">
      <c r="A28" s="25" t="str">
        <f>IF(C28&lt;&gt;"",C28&amp;COUNTIF(C6:C28,C28),"")</f>
        <v>438373</v>
      </c>
      <c r="B28" s="23">
        <v>23</v>
      </c>
      <c r="C28" s="155">
        <v>43837</v>
      </c>
      <c r="D28" s="156" t="s">
        <v>48</v>
      </c>
      <c r="E28" s="157"/>
      <c r="F28" s="158" t="s">
        <v>32</v>
      </c>
      <c r="M28" s="13" t="str">
        <f t="shared" si="0"/>
        <v>438373</v>
      </c>
      <c r="N28" s="13" t="str">
        <f t="shared" si="1"/>
        <v/>
      </c>
      <c r="O28" s="13" t="str">
        <f t="shared" si="2"/>
        <v/>
      </c>
    </row>
    <row r="29" spans="1:15" x14ac:dyDescent="0.35">
      <c r="A29" s="25" t="str">
        <f>IF(C29&lt;&gt;"",C29&amp;COUNTIF(C6:C29,C29),"")</f>
        <v>438374</v>
      </c>
      <c r="B29" s="23">
        <v>24</v>
      </c>
      <c r="C29" s="155">
        <v>43837</v>
      </c>
      <c r="D29" s="156" t="s">
        <v>49</v>
      </c>
      <c r="E29" s="157"/>
      <c r="F29" s="158" t="s">
        <v>33</v>
      </c>
      <c r="M29" s="13" t="str">
        <f t="shared" si="0"/>
        <v/>
      </c>
      <c r="N29" s="13" t="str">
        <f t="shared" si="1"/>
        <v/>
      </c>
      <c r="O29" s="13" t="str">
        <f t="shared" si="2"/>
        <v>438374</v>
      </c>
    </row>
    <row r="30" spans="1:15" x14ac:dyDescent="0.35">
      <c r="A30" s="25" t="str">
        <f>IF(C30&lt;&gt;"",C30&amp;COUNTIF(C6:C30,C30),"")</f>
        <v>438375</v>
      </c>
      <c r="B30" s="23">
        <v>25</v>
      </c>
      <c r="C30" s="155">
        <v>43837</v>
      </c>
      <c r="D30" s="156" t="s">
        <v>50</v>
      </c>
      <c r="E30" s="157"/>
      <c r="F30" s="158" t="s">
        <v>32</v>
      </c>
      <c r="M30" s="13" t="str">
        <f t="shared" si="0"/>
        <v>438375</v>
      </c>
      <c r="N30" s="13" t="str">
        <f t="shared" si="1"/>
        <v/>
      </c>
      <c r="O30" s="13" t="str">
        <f t="shared" si="2"/>
        <v/>
      </c>
    </row>
    <row r="31" spans="1:15" x14ac:dyDescent="0.35">
      <c r="A31" s="25" t="str">
        <f>IF(C31&lt;&gt;"",C31&amp;COUNTIF(C6:C31,C31),"")</f>
        <v>438381</v>
      </c>
      <c r="B31" s="23">
        <v>26</v>
      </c>
      <c r="C31" s="155">
        <v>43838</v>
      </c>
      <c r="D31" s="156" t="s">
        <v>51</v>
      </c>
      <c r="E31" s="157"/>
      <c r="F31" s="158" t="s">
        <v>33</v>
      </c>
      <c r="M31" s="13" t="str">
        <f t="shared" si="0"/>
        <v/>
      </c>
      <c r="N31" s="13" t="str">
        <f t="shared" si="1"/>
        <v/>
      </c>
      <c r="O31" s="13" t="str">
        <f t="shared" si="2"/>
        <v>438381</v>
      </c>
    </row>
    <row r="32" spans="1:15" x14ac:dyDescent="0.35">
      <c r="A32" s="25" t="str">
        <f>IF(C32&lt;&gt;"",C32&amp;COUNTIF(C6:C32,C32),"")</f>
        <v>438382</v>
      </c>
      <c r="B32" s="23">
        <v>27</v>
      </c>
      <c r="C32" s="155">
        <v>43838</v>
      </c>
      <c r="D32" s="156" t="s">
        <v>52</v>
      </c>
      <c r="E32" s="157"/>
      <c r="F32" s="158" t="s">
        <v>32</v>
      </c>
      <c r="M32" s="13" t="str">
        <f t="shared" si="0"/>
        <v>438382</v>
      </c>
      <c r="N32" s="13" t="str">
        <f t="shared" si="1"/>
        <v/>
      </c>
      <c r="O32" s="13" t="str">
        <f t="shared" si="2"/>
        <v/>
      </c>
    </row>
    <row r="33" spans="1:15" x14ac:dyDescent="0.35">
      <c r="A33" s="25" t="str">
        <f>IF(C33&lt;&gt;"",C33&amp;COUNTIF(C6:C33,C33),"")</f>
        <v>438391</v>
      </c>
      <c r="B33" s="23">
        <v>28</v>
      </c>
      <c r="C33" s="155">
        <v>43839</v>
      </c>
      <c r="D33" s="156" t="s">
        <v>53</v>
      </c>
      <c r="E33" s="157"/>
      <c r="F33" s="158" t="s">
        <v>33</v>
      </c>
      <c r="M33" s="13" t="str">
        <f t="shared" si="0"/>
        <v/>
      </c>
      <c r="N33" s="13" t="str">
        <f t="shared" si="1"/>
        <v/>
      </c>
      <c r="O33" s="13" t="str">
        <f t="shared" si="2"/>
        <v>438391</v>
      </c>
    </row>
    <row r="34" spans="1:15" x14ac:dyDescent="0.35">
      <c r="A34" s="25" t="str">
        <f>IF(C34&lt;&gt;"",C34&amp;COUNTIF(C6:C34,C34),"")</f>
        <v>438392</v>
      </c>
      <c r="B34" s="23">
        <v>29</v>
      </c>
      <c r="C34" s="155">
        <v>43839</v>
      </c>
      <c r="D34" s="156" t="s">
        <v>54</v>
      </c>
      <c r="E34" s="157"/>
      <c r="F34" s="158" t="s">
        <v>32</v>
      </c>
      <c r="M34" s="13" t="str">
        <f t="shared" si="0"/>
        <v>438392</v>
      </c>
      <c r="N34" s="13" t="str">
        <f t="shared" si="1"/>
        <v/>
      </c>
      <c r="O34" s="13" t="str">
        <f t="shared" si="2"/>
        <v/>
      </c>
    </row>
    <row r="35" spans="1:15" x14ac:dyDescent="0.35">
      <c r="A35" s="25" t="str">
        <f>IF(C35&lt;&gt;"",C35&amp;COUNTIF(C6:C35,C35),"")</f>
        <v>438393</v>
      </c>
      <c r="B35" s="23">
        <v>30</v>
      </c>
      <c r="C35" s="155">
        <v>43839</v>
      </c>
      <c r="D35" s="156" t="s">
        <v>55</v>
      </c>
      <c r="E35" s="157"/>
      <c r="F35" s="158" t="s">
        <v>33</v>
      </c>
      <c r="M35" s="13" t="str">
        <f t="shared" si="0"/>
        <v/>
      </c>
      <c r="N35" s="13" t="str">
        <f t="shared" si="1"/>
        <v/>
      </c>
      <c r="O35" s="13" t="str">
        <f t="shared" si="2"/>
        <v>438393</v>
      </c>
    </row>
    <row r="36" spans="1:15" x14ac:dyDescent="0.35">
      <c r="A36" s="25" t="str">
        <f>IF(C36&lt;&gt;"",C36&amp;COUNTIF(C6:C36,C36),"")</f>
        <v>438394</v>
      </c>
      <c r="B36" s="23">
        <v>31</v>
      </c>
      <c r="C36" s="155">
        <v>43839</v>
      </c>
      <c r="D36" s="156" t="s">
        <v>56</v>
      </c>
      <c r="E36" s="157"/>
      <c r="F36" s="158" t="s">
        <v>32</v>
      </c>
      <c r="M36" s="13" t="str">
        <f t="shared" si="0"/>
        <v>438394</v>
      </c>
      <c r="N36" s="13" t="str">
        <f t="shared" si="1"/>
        <v/>
      </c>
      <c r="O36" s="13" t="str">
        <f t="shared" si="2"/>
        <v/>
      </c>
    </row>
    <row r="37" spans="1:15" x14ac:dyDescent="0.35">
      <c r="A37" s="25" t="str">
        <f>IF(C37&lt;&gt;"",C37&amp;COUNTIF(C6:C37,C37),"")</f>
        <v>438401</v>
      </c>
      <c r="B37" s="23">
        <v>32</v>
      </c>
      <c r="C37" s="155">
        <v>43840</v>
      </c>
      <c r="D37" s="156" t="s">
        <v>57</v>
      </c>
      <c r="E37" s="157"/>
      <c r="F37" s="158" t="s">
        <v>33</v>
      </c>
      <c r="M37" s="13" t="str">
        <f t="shared" si="0"/>
        <v/>
      </c>
      <c r="N37" s="13" t="str">
        <f t="shared" si="1"/>
        <v/>
      </c>
      <c r="O37" s="13" t="str">
        <f t="shared" si="2"/>
        <v>438401</v>
      </c>
    </row>
    <row r="38" spans="1:15" x14ac:dyDescent="0.35">
      <c r="A38" s="25" t="str">
        <f>IF(C38&lt;&gt;"",C38&amp;COUNTIF(C6:C38,C38),"")</f>
        <v>438421</v>
      </c>
      <c r="B38" s="23">
        <v>33</v>
      </c>
      <c r="C38" s="155">
        <v>43842</v>
      </c>
      <c r="D38" s="156" t="s">
        <v>58</v>
      </c>
      <c r="E38" s="157"/>
      <c r="F38" s="158" t="s">
        <v>32</v>
      </c>
      <c r="M38" s="13" t="str">
        <f t="shared" si="0"/>
        <v>438421</v>
      </c>
      <c r="N38" s="13" t="str">
        <f t="shared" si="1"/>
        <v/>
      </c>
      <c r="O38" s="13" t="str">
        <f t="shared" si="2"/>
        <v/>
      </c>
    </row>
    <row r="39" spans="1:15" x14ac:dyDescent="0.35">
      <c r="A39" s="25" t="str">
        <f>IF(C39&lt;&gt;"",C39&amp;COUNTIF(C6:C39,C39),"")</f>
        <v>438422</v>
      </c>
      <c r="B39" s="23">
        <v>34</v>
      </c>
      <c r="C39" s="155">
        <v>43842</v>
      </c>
      <c r="D39" s="156" t="s">
        <v>59</v>
      </c>
      <c r="E39" s="157"/>
      <c r="F39" s="158" t="s">
        <v>33</v>
      </c>
      <c r="M39" s="13" t="str">
        <f t="shared" si="0"/>
        <v/>
      </c>
      <c r="N39" s="13" t="str">
        <f t="shared" si="1"/>
        <v/>
      </c>
      <c r="O39" s="13" t="str">
        <f t="shared" si="2"/>
        <v>438422</v>
      </c>
    </row>
    <row r="40" spans="1:15" x14ac:dyDescent="0.35">
      <c r="A40" s="25" t="str">
        <f>IF(C40&lt;&gt;"",C40&amp;COUNTIF(C6:C40,C40),"")</f>
        <v>438423</v>
      </c>
      <c r="B40" s="23">
        <v>35</v>
      </c>
      <c r="C40" s="155">
        <v>43842</v>
      </c>
      <c r="D40" s="156" t="s">
        <v>60</v>
      </c>
      <c r="E40" s="157"/>
      <c r="F40" s="158" t="s">
        <v>32</v>
      </c>
      <c r="M40" s="13" t="str">
        <f t="shared" si="0"/>
        <v>438423</v>
      </c>
      <c r="N40" s="13" t="str">
        <f t="shared" si="1"/>
        <v/>
      </c>
      <c r="O40" s="13" t="str">
        <f t="shared" si="2"/>
        <v/>
      </c>
    </row>
    <row r="41" spans="1:15" x14ac:dyDescent="0.35">
      <c r="A41" s="25" t="str">
        <f>IF(C41&lt;&gt;"",C41&amp;COUNTIF(C6:C41,C41),"")</f>
        <v>438424</v>
      </c>
      <c r="B41" s="23">
        <v>36</v>
      </c>
      <c r="C41" s="155">
        <v>43842</v>
      </c>
      <c r="D41" s="156" t="s">
        <v>61</v>
      </c>
      <c r="E41" s="157"/>
      <c r="F41" s="158" t="s">
        <v>33</v>
      </c>
      <c r="M41" s="13" t="str">
        <f t="shared" si="0"/>
        <v/>
      </c>
      <c r="N41" s="13" t="str">
        <f t="shared" si="1"/>
        <v/>
      </c>
      <c r="O41" s="13" t="str">
        <f t="shared" si="2"/>
        <v>438424</v>
      </c>
    </row>
    <row r="42" spans="1:15" x14ac:dyDescent="0.35">
      <c r="A42" s="25" t="str">
        <f>IF(C42&lt;&gt;"",C42&amp;COUNTIF(C6:C42,C42),"")</f>
        <v>438425</v>
      </c>
      <c r="B42" s="23">
        <v>37</v>
      </c>
      <c r="C42" s="155">
        <v>43842</v>
      </c>
      <c r="D42" s="156" t="s">
        <v>62</v>
      </c>
      <c r="E42" s="157"/>
      <c r="F42" s="158" t="s">
        <v>32</v>
      </c>
      <c r="M42" s="13" t="str">
        <f t="shared" si="0"/>
        <v>438425</v>
      </c>
      <c r="N42" s="13" t="str">
        <f t="shared" si="1"/>
        <v/>
      </c>
      <c r="O42" s="13" t="str">
        <f t="shared" si="2"/>
        <v/>
      </c>
    </row>
    <row r="43" spans="1:15" x14ac:dyDescent="0.35">
      <c r="A43" s="25" t="str">
        <f>IF(C43&lt;&gt;"",C43&amp;COUNTIF(C6:C43,C43),"")</f>
        <v>438431</v>
      </c>
      <c r="B43" s="23">
        <v>38</v>
      </c>
      <c r="C43" s="155">
        <v>43843</v>
      </c>
      <c r="D43" s="156" t="s">
        <v>63</v>
      </c>
      <c r="E43" s="157"/>
      <c r="F43" s="158" t="s">
        <v>33</v>
      </c>
      <c r="M43" s="13" t="str">
        <f t="shared" si="0"/>
        <v/>
      </c>
      <c r="N43" s="13" t="str">
        <f t="shared" si="1"/>
        <v/>
      </c>
      <c r="O43" s="13" t="str">
        <f t="shared" si="2"/>
        <v>438431</v>
      </c>
    </row>
    <row r="44" spans="1:15" x14ac:dyDescent="0.35">
      <c r="A44" s="25" t="str">
        <f>IF(C44&lt;&gt;"",C44&amp;COUNTIF(C6:C44,C44),"")</f>
        <v>438432</v>
      </c>
      <c r="B44" s="23">
        <v>39</v>
      </c>
      <c r="C44" s="155">
        <v>43843</v>
      </c>
      <c r="D44" s="156" t="s">
        <v>64</v>
      </c>
      <c r="E44" s="157"/>
      <c r="F44" s="158" t="s">
        <v>32</v>
      </c>
      <c r="M44" s="13" t="str">
        <f t="shared" si="0"/>
        <v>438432</v>
      </c>
      <c r="N44" s="13" t="str">
        <f t="shared" si="1"/>
        <v/>
      </c>
      <c r="O44" s="13" t="str">
        <f t="shared" si="2"/>
        <v/>
      </c>
    </row>
    <row r="45" spans="1:15" x14ac:dyDescent="0.35">
      <c r="A45" s="25" t="str">
        <f>IF(C45&lt;&gt;"",C45&amp;COUNTIF(C6:C45,C45),"")</f>
        <v>438441</v>
      </c>
      <c r="B45" s="23">
        <v>40</v>
      </c>
      <c r="C45" s="155">
        <v>43844</v>
      </c>
      <c r="D45" s="156" t="s">
        <v>65</v>
      </c>
      <c r="E45" s="157"/>
      <c r="F45" s="158" t="s">
        <v>33</v>
      </c>
      <c r="M45" s="13" t="str">
        <f t="shared" si="0"/>
        <v/>
      </c>
      <c r="N45" s="13" t="str">
        <f t="shared" si="1"/>
        <v/>
      </c>
      <c r="O45" s="13" t="str">
        <f t="shared" si="2"/>
        <v>438441</v>
      </c>
    </row>
    <row r="46" spans="1:15" x14ac:dyDescent="0.35">
      <c r="A46" s="25" t="str">
        <f>IF(C46&lt;&gt;"",C46&amp;COUNTIF(C6:C46,C46),"")</f>
        <v>438451</v>
      </c>
      <c r="B46" s="23">
        <v>41</v>
      </c>
      <c r="C46" s="155">
        <v>43845</v>
      </c>
      <c r="D46" s="156" t="s">
        <v>66</v>
      </c>
      <c r="E46" s="157"/>
      <c r="F46" s="158" t="s">
        <v>32</v>
      </c>
      <c r="M46" s="13" t="str">
        <f t="shared" si="0"/>
        <v>438451</v>
      </c>
      <c r="N46" s="13" t="str">
        <f t="shared" si="1"/>
        <v/>
      </c>
      <c r="O46" s="13" t="str">
        <f t="shared" si="2"/>
        <v/>
      </c>
    </row>
    <row r="47" spans="1:15" x14ac:dyDescent="0.35">
      <c r="A47" s="25" t="str">
        <f>IF(C47&lt;&gt;"",C47&amp;COUNTIF(C6:C47,C47),"")</f>
        <v>438452</v>
      </c>
      <c r="B47" s="23">
        <v>42</v>
      </c>
      <c r="C47" s="155">
        <v>43845</v>
      </c>
      <c r="D47" s="156" t="s">
        <v>67</v>
      </c>
      <c r="E47" s="157"/>
      <c r="F47" s="158" t="s">
        <v>33</v>
      </c>
      <c r="M47" s="13" t="str">
        <f t="shared" si="0"/>
        <v/>
      </c>
      <c r="N47" s="13" t="str">
        <f t="shared" si="1"/>
        <v/>
      </c>
      <c r="O47" s="13" t="str">
        <f t="shared" si="2"/>
        <v>438452</v>
      </c>
    </row>
    <row r="48" spans="1:15" x14ac:dyDescent="0.35">
      <c r="A48" s="25" t="str">
        <f>IF(C48&lt;&gt;"",C48&amp;COUNTIF(C6:C48,C48),"")</f>
        <v>438461</v>
      </c>
      <c r="B48" s="23">
        <v>43</v>
      </c>
      <c r="C48" s="155">
        <v>43846</v>
      </c>
      <c r="D48" s="156" t="s">
        <v>68</v>
      </c>
      <c r="E48" s="157"/>
      <c r="F48" s="158" t="s">
        <v>32</v>
      </c>
      <c r="M48" s="13" t="str">
        <f t="shared" si="0"/>
        <v>438461</v>
      </c>
      <c r="N48" s="13" t="str">
        <f t="shared" si="1"/>
        <v/>
      </c>
      <c r="O48" s="13" t="str">
        <f t="shared" si="2"/>
        <v/>
      </c>
    </row>
    <row r="49" spans="1:15" x14ac:dyDescent="0.35">
      <c r="A49" s="25" t="str">
        <f>IF(C49&lt;&gt;"",C49&amp;COUNTIF(C6:C49,C49),"")</f>
        <v>438462</v>
      </c>
      <c r="B49" s="23">
        <v>44</v>
      </c>
      <c r="C49" s="155">
        <v>43846</v>
      </c>
      <c r="D49" s="156" t="s">
        <v>69</v>
      </c>
      <c r="E49" s="157"/>
      <c r="F49" s="158" t="s">
        <v>33</v>
      </c>
      <c r="M49" s="13" t="str">
        <f t="shared" si="0"/>
        <v/>
      </c>
      <c r="N49" s="13" t="str">
        <f t="shared" si="1"/>
        <v/>
      </c>
      <c r="O49" s="13" t="str">
        <f t="shared" si="2"/>
        <v>438462</v>
      </c>
    </row>
    <row r="50" spans="1:15" x14ac:dyDescent="0.35">
      <c r="A50" s="25" t="str">
        <f>IF(C50&lt;&gt;"",C50&amp;COUNTIF(C6:C50,C50),"")</f>
        <v>438463</v>
      </c>
      <c r="B50" s="23">
        <v>45</v>
      </c>
      <c r="C50" s="155">
        <v>43846</v>
      </c>
      <c r="D50" s="156" t="s">
        <v>70</v>
      </c>
      <c r="E50" s="157"/>
      <c r="F50" s="158" t="s">
        <v>32</v>
      </c>
      <c r="M50" s="13" t="str">
        <f t="shared" si="0"/>
        <v>438463</v>
      </c>
      <c r="N50" s="13" t="str">
        <f t="shared" si="1"/>
        <v/>
      </c>
      <c r="O50" s="13" t="str">
        <f t="shared" si="2"/>
        <v/>
      </c>
    </row>
    <row r="51" spans="1:15" x14ac:dyDescent="0.35">
      <c r="A51" s="25" t="str">
        <f>IF(C51&lt;&gt;"",C51&amp;COUNTIF(C6:C51,C51),"")</f>
        <v>438464</v>
      </c>
      <c r="B51" s="23">
        <v>46</v>
      </c>
      <c r="C51" s="155">
        <v>43846</v>
      </c>
      <c r="D51" s="156" t="s">
        <v>71</v>
      </c>
      <c r="E51" s="157"/>
      <c r="F51" s="158" t="s">
        <v>33</v>
      </c>
      <c r="M51" s="13" t="str">
        <f t="shared" si="0"/>
        <v/>
      </c>
      <c r="N51" s="13" t="str">
        <f t="shared" si="1"/>
        <v/>
      </c>
      <c r="O51" s="13" t="str">
        <f t="shared" si="2"/>
        <v>438464</v>
      </c>
    </row>
    <row r="52" spans="1:15" x14ac:dyDescent="0.35">
      <c r="A52" s="25" t="str">
        <f>IF(C52&lt;&gt;"",C52&amp;COUNTIF(C6:C52,C52),"")</f>
        <v>438465</v>
      </c>
      <c r="B52" s="23">
        <v>47</v>
      </c>
      <c r="C52" s="155">
        <v>43846</v>
      </c>
      <c r="D52" s="156" t="s">
        <v>72</v>
      </c>
      <c r="E52" s="157"/>
      <c r="F52" s="158" t="s">
        <v>32</v>
      </c>
      <c r="M52" s="13" t="str">
        <f t="shared" si="0"/>
        <v>438465</v>
      </c>
      <c r="N52" s="13" t="str">
        <f t="shared" si="1"/>
        <v/>
      </c>
      <c r="O52" s="13" t="str">
        <f t="shared" si="2"/>
        <v/>
      </c>
    </row>
    <row r="53" spans="1:15" x14ac:dyDescent="0.35">
      <c r="A53" s="25" t="str">
        <f>IF(C53&lt;&gt;"",C53&amp;COUNTIF(C6:C53,C53),"")</f>
        <v>438471</v>
      </c>
      <c r="B53" s="23">
        <v>48</v>
      </c>
      <c r="C53" s="155">
        <v>43847</v>
      </c>
      <c r="D53" s="156" t="s">
        <v>73</v>
      </c>
      <c r="E53" s="157"/>
      <c r="F53" s="158" t="s">
        <v>33</v>
      </c>
      <c r="M53" s="13" t="str">
        <f t="shared" si="0"/>
        <v/>
      </c>
      <c r="N53" s="13" t="str">
        <f t="shared" si="1"/>
        <v/>
      </c>
      <c r="O53" s="13" t="str">
        <f t="shared" si="2"/>
        <v>438471</v>
      </c>
    </row>
    <row r="54" spans="1:15" x14ac:dyDescent="0.35">
      <c r="A54" s="25" t="str">
        <f>IF(C54&lt;&gt;"",C54&amp;COUNTIF(C6:C54,C54),"")</f>
        <v>438472</v>
      </c>
      <c r="B54" s="23">
        <v>49</v>
      </c>
      <c r="C54" s="155">
        <v>43847</v>
      </c>
      <c r="D54" s="156" t="s">
        <v>74</v>
      </c>
      <c r="E54" s="157"/>
      <c r="F54" s="158" t="s">
        <v>32</v>
      </c>
      <c r="M54" s="13" t="str">
        <f t="shared" si="0"/>
        <v>438472</v>
      </c>
      <c r="N54" s="13" t="str">
        <f t="shared" si="1"/>
        <v/>
      </c>
      <c r="O54" s="13" t="str">
        <f t="shared" si="2"/>
        <v/>
      </c>
    </row>
    <row r="55" spans="1:15" x14ac:dyDescent="0.35">
      <c r="A55" s="25" t="str">
        <f>IF(C55&lt;&gt;"",C55&amp;COUNTIF(C6:C55,C55),"")</f>
        <v>438481</v>
      </c>
      <c r="B55" s="23">
        <v>50</v>
      </c>
      <c r="C55" s="155">
        <v>43848</v>
      </c>
      <c r="D55" s="156" t="s">
        <v>75</v>
      </c>
      <c r="E55" s="157"/>
      <c r="F55" s="158" t="s">
        <v>33</v>
      </c>
      <c r="M55" s="13" t="str">
        <f t="shared" si="0"/>
        <v/>
      </c>
      <c r="N55" s="13" t="str">
        <f t="shared" si="1"/>
        <v/>
      </c>
      <c r="O55" s="13" t="str">
        <f t="shared" si="2"/>
        <v>438481</v>
      </c>
    </row>
    <row r="56" spans="1:15" x14ac:dyDescent="0.35">
      <c r="A56" s="25" t="str">
        <f>IF(C56&lt;&gt;"",C56&amp;COUNTIF(C6:C56,C56),"")</f>
        <v>438482</v>
      </c>
      <c r="B56" s="23">
        <v>51</v>
      </c>
      <c r="C56" s="155">
        <v>43848</v>
      </c>
      <c r="D56" s="156" t="s">
        <v>76</v>
      </c>
      <c r="E56" s="157"/>
      <c r="F56" s="158" t="s">
        <v>32</v>
      </c>
      <c r="M56" s="13" t="str">
        <f t="shared" si="0"/>
        <v>438482</v>
      </c>
      <c r="N56" s="13" t="str">
        <f t="shared" si="1"/>
        <v/>
      </c>
      <c r="O56" s="13" t="str">
        <f t="shared" si="2"/>
        <v/>
      </c>
    </row>
    <row r="57" spans="1:15" x14ac:dyDescent="0.35">
      <c r="A57" s="25" t="str">
        <f>IF(C57&lt;&gt;"",C57&amp;COUNTIF(C6:C57,C57),"")</f>
        <v>438483</v>
      </c>
      <c r="B57" s="23">
        <v>52</v>
      </c>
      <c r="C57" s="155">
        <v>43848</v>
      </c>
      <c r="D57" s="156" t="s">
        <v>77</v>
      </c>
      <c r="E57" s="157"/>
      <c r="F57" s="158" t="s">
        <v>33</v>
      </c>
      <c r="M57" s="13" t="str">
        <f t="shared" si="0"/>
        <v/>
      </c>
      <c r="N57" s="13" t="str">
        <f t="shared" si="1"/>
        <v/>
      </c>
      <c r="O57" s="13" t="str">
        <f t="shared" si="2"/>
        <v>438483</v>
      </c>
    </row>
    <row r="58" spans="1:15" x14ac:dyDescent="0.35">
      <c r="A58" s="25" t="str">
        <f>IF(C58&lt;&gt;"",C58&amp;COUNTIF(C6:C58,C58),"")</f>
        <v>438484</v>
      </c>
      <c r="B58" s="23">
        <v>53</v>
      </c>
      <c r="C58" s="155">
        <v>43848</v>
      </c>
      <c r="D58" s="156" t="s">
        <v>78</v>
      </c>
      <c r="E58" s="157"/>
      <c r="F58" s="158" t="s">
        <v>32</v>
      </c>
      <c r="M58" s="13" t="str">
        <f t="shared" si="0"/>
        <v>438484</v>
      </c>
      <c r="N58" s="13" t="str">
        <f t="shared" si="1"/>
        <v/>
      </c>
      <c r="O58" s="13" t="str">
        <f t="shared" si="2"/>
        <v/>
      </c>
    </row>
    <row r="59" spans="1:15" x14ac:dyDescent="0.35">
      <c r="A59" s="25" t="str">
        <f>IF(C59&lt;&gt;"",C59&amp;COUNTIF(C6:C59,C59),"")</f>
        <v>438485</v>
      </c>
      <c r="B59" s="23">
        <v>54</v>
      </c>
      <c r="C59" s="155">
        <v>43848</v>
      </c>
      <c r="D59" s="156" t="s">
        <v>79</v>
      </c>
      <c r="E59" s="157"/>
      <c r="F59" s="158" t="s">
        <v>33</v>
      </c>
      <c r="M59" s="13" t="str">
        <f t="shared" si="0"/>
        <v/>
      </c>
      <c r="N59" s="13" t="str">
        <f t="shared" si="1"/>
        <v/>
      </c>
      <c r="O59" s="13" t="str">
        <f t="shared" si="2"/>
        <v>438485</v>
      </c>
    </row>
    <row r="60" spans="1:15" x14ac:dyDescent="0.35">
      <c r="A60" s="25" t="str">
        <f>IF(C60&lt;&gt;"",C60&amp;COUNTIF(C6:C60,C60),"")</f>
        <v>438486</v>
      </c>
      <c r="B60" s="23">
        <v>55</v>
      </c>
      <c r="C60" s="155">
        <v>43848</v>
      </c>
      <c r="D60" s="156" t="s">
        <v>80</v>
      </c>
      <c r="E60" s="157"/>
      <c r="F60" s="158" t="s">
        <v>32</v>
      </c>
      <c r="M60" s="13" t="str">
        <f t="shared" si="0"/>
        <v>438486</v>
      </c>
      <c r="N60" s="13" t="str">
        <f t="shared" si="1"/>
        <v/>
      </c>
      <c r="O60" s="13" t="str">
        <f t="shared" si="2"/>
        <v/>
      </c>
    </row>
    <row r="61" spans="1:15" x14ac:dyDescent="0.35">
      <c r="A61" s="25" t="str">
        <f>IF(C61&lt;&gt;"",C61&amp;COUNTIF(C6:C61,C61),"")</f>
        <v>438501</v>
      </c>
      <c r="B61" s="23">
        <v>56</v>
      </c>
      <c r="C61" s="155">
        <v>43850</v>
      </c>
      <c r="D61" s="156" t="s">
        <v>81</v>
      </c>
      <c r="E61" s="157"/>
      <c r="F61" s="158" t="s">
        <v>33</v>
      </c>
      <c r="M61" s="13" t="str">
        <f t="shared" si="0"/>
        <v/>
      </c>
      <c r="N61" s="13" t="str">
        <f t="shared" si="1"/>
        <v/>
      </c>
      <c r="O61" s="13" t="str">
        <f t="shared" si="2"/>
        <v>438501</v>
      </c>
    </row>
    <row r="62" spans="1:15" x14ac:dyDescent="0.35">
      <c r="A62" s="25" t="str">
        <f>IF(C62&lt;&gt;"",C62&amp;COUNTIF(C6:C62,C62),"")</f>
        <v>438502</v>
      </c>
      <c r="B62" s="23">
        <v>57</v>
      </c>
      <c r="C62" s="155">
        <v>43850</v>
      </c>
      <c r="D62" s="156" t="s">
        <v>82</v>
      </c>
      <c r="E62" s="157"/>
      <c r="F62" s="158" t="s">
        <v>32</v>
      </c>
      <c r="M62" s="13" t="str">
        <f t="shared" si="0"/>
        <v>438502</v>
      </c>
      <c r="N62" s="13" t="str">
        <f t="shared" si="1"/>
        <v/>
      </c>
      <c r="O62" s="13" t="str">
        <f t="shared" si="2"/>
        <v/>
      </c>
    </row>
    <row r="63" spans="1:15" x14ac:dyDescent="0.35">
      <c r="A63" s="25" t="str">
        <f>IF(C63&lt;&gt;"",C63&amp;COUNTIF(C6:C63,C63),"")</f>
        <v>438503</v>
      </c>
      <c r="B63" s="23">
        <v>58</v>
      </c>
      <c r="C63" s="155">
        <v>43850</v>
      </c>
      <c r="D63" s="156" t="s">
        <v>83</v>
      </c>
      <c r="E63" s="157"/>
      <c r="F63" s="158" t="s">
        <v>33</v>
      </c>
      <c r="M63" s="13" t="str">
        <f t="shared" si="0"/>
        <v/>
      </c>
      <c r="N63" s="13" t="str">
        <f t="shared" si="1"/>
        <v/>
      </c>
      <c r="O63" s="13" t="str">
        <f t="shared" si="2"/>
        <v>438503</v>
      </c>
    </row>
    <row r="64" spans="1:15" x14ac:dyDescent="0.35">
      <c r="A64" s="25" t="str">
        <f>IF(C64&lt;&gt;"",C64&amp;COUNTIF(C6:C64,C64),"")</f>
        <v>438504</v>
      </c>
      <c r="B64" s="23">
        <v>59</v>
      </c>
      <c r="C64" s="155">
        <v>43850</v>
      </c>
      <c r="D64" s="156" t="s">
        <v>84</v>
      </c>
      <c r="E64" s="157"/>
      <c r="F64" s="158" t="s">
        <v>32</v>
      </c>
      <c r="M64" s="13" t="str">
        <f t="shared" si="0"/>
        <v>438504</v>
      </c>
      <c r="N64" s="13" t="str">
        <f t="shared" si="1"/>
        <v/>
      </c>
      <c r="O64" s="13" t="str">
        <f t="shared" si="2"/>
        <v/>
      </c>
    </row>
    <row r="65" spans="1:15" x14ac:dyDescent="0.35">
      <c r="A65" s="25" t="str">
        <f>IF(C65&lt;&gt;"",C65&amp;COUNTIF(C6:C65,C65),"")</f>
        <v>438511</v>
      </c>
      <c r="B65" s="23">
        <v>60</v>
      </c>
      <c r="C65" s="155">
        <v>43851</v>
      </c>
      <c r="D65" s="156" t="s">
        <v>85</v>
      </c>
      <c r="E65" s="157"/>
      <c r="F65" s="158" t="s">
        <v>33</v>
      </c>
      <c r="M65" s="13" t="str">
        <f t="shared" si="0"/>
        <v/>
      </c>
      <c r="N65" s="13" t="str">
        <f t="shared" si="1"/>
        <v/>
      </c>
      <c r="O65" s="13" t="str">
        <f t="shared" si="2"/>
        <v>438511</v>
      </c>
    </row>
    <row r="66" spans="1:15" x14ac:dyDescent="0.35"/>
  </sheetData>
  <sheetProtection password="CEB8" sheet="1" objects="1" scenarios="1"/>
  <sortState ref="C6:C65">
    <sortCondition ref="C6"/>
  </sortState>
  <mergeCells count="1">
    <mergeCell ref="B3:F3"/>
  </mergeCells>
  <conditionalFormatting sqref="F6:F65">
    <cfRule type="expression" dxfId="591" priority="1">
      <formula>F6=$I$13</formula>
    </cfRule>
    <cfRule type="expression" dxfId="590" priority="2">
      <formula>F6=$I$12</formula>
    </cfRule>
    <cfRule type="expression" dxfId="589" priority="3">
      <formula>F6=$I$11</formula>
    </cfRule>
  </conditionalFormatting>
  <dataValidations count="1">
    <dataValidation type="list" allowBlank="1" showInputMessage="1" showErrorMessage="1" sqref="F6:F65">
      <formula1>$I$11:$I$13</formula1>
    </dataValidation>
  </dataValidations>
  <pageMargins left="0.7" right="0.7" top="0.75" bottom="0.75" header="0.3" footer="0.3"/>
  <pageSetup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tabSelected="1" zoomScaleNormal="100" workbookViewId="0">
      <selection activeCell="D11" sqref="D11"/>
    </sheetView>
  </sheetViews>
  <sheetFormatPr defaultColWidth="0" defaultRowHeight="14.5" zeroHeight="1" x14ac:dyDescent="0.35"/>
  <cols>
    <col min="1" max="1" width="2.1796875" style="3" customWidth="1"/>
    <col min="2" max="8" width="14.6328125" style="4" customWidth="1"/>
    <col min="9" max="9" width="1.54296875" style="4" customWidth="1"/>
    <col min="10" max="16" width="8.6328125" style="4" hidden="1"/>
    <col min="17" max="16384" width="8.7265625" style="5" hidden="1"/>
  </cols>
  <sheetData>
    <row r="1" spans="1:16" customFormat="1" x14ac:dyDescent="0.35">
      <c r="A1" s="3"/>
      <c r="B1" s="30"/>
      <c r="C1" s="30"/>
      <c r="D1" s="30"/>
      <c r="E1" s="30"/>
      <c r="F1" s="30"/>
      <c r="G1" s="30"/>
      <c r="H1" s="30"/>
      <c r="I1" s="11"/>
      <c r="J1" s="12"/>
      <c r="K1" s="12"/>
      <c r="L1" s="12"/>
      <c r="M1" s="12"/>
      <c r="N1" s="12"/>
      <c r="O1" s="12"/>
      <c r="P1" s="12"/>
    </row>
    <row r="2" spans="1:16" s="43" customFormat="1" ht="30" customHeight="1" thickBot="1" x14ac:dyDescent="0.55000000000000004">
      <c r="A2" s="40"/>
      <c r="B2" s="75" t="s">
        <v>29</v>
      </c>
      <c r="C2" s="75"/>
      <c r="D2" s="75"/>
      <c r="E2" s="75"/>
      <c r="F2" s="75"/>
      <c r="G2" s="75"/>
      <c r="H2" s="75"/>
      <c r="I2" s="41"/>
      <c r="J2" s="42"/>
      <c r="K2" s="42"/>
      <c r="L2" s="42"/>
      <c r="M2" s="42"/>
      <c r="N2" s="42"/>
      <c r="O2" s="42"/>
      <c r="P2" s="42"/>
    </row>
    <row r="3" spans="1:16" customFormat="1" ht="5" customHeight="1" x14ac:dyDescent="0.35">
      <c r="A3" s="15"/>
      <c r="B3" s="2"/>
      <c r="C3" s="2"/>
      <c r="D3" s="2"/>
      <c r="E3" s="2"/>
      <c r="F3" s="2"/>
      <c r="G3" s="2"/>
      <c r="H3" s="2"/>
      <c r="I3" s="11"/>
      <c r="J3" s="12"/>
      <c r="K3" s="12"/>
      <c r="L3" s="12"/>
      <c r="M3" s="12"/>
      <c r="N3" s="12"/>
      <c r="O3" s="12"/>
      <c r="P3" s="12"/>
    </row>
    <row r="4" spans="1:16" s="7" customFormat="1" ht="18" customHeight="1" x14ac:dyDescent="0.3">
      <c r="A4" s="6"/>
      <c r="B4" s="37" t="str">
        <f>IF(dayset=1,"SUN","MON")</f>
        <v>MON</v>
      </c>
      <c r="C4" s="38" t="str">
        <f>IF(dayset=1,"MON","TUE")</f>
        <v>TUE</v>
      </c>
      <c r="D4" s="38" t="str">
        <f>IF(dayset=1,"TUE","WED")</f>
        <v>WED</v>
      </c>
      <c r="E4" s="38" t="str">
        <f>IF(dayset=1,"WED","THU")</f>
        <v>THU</v>
      </c>
      <c r="F4" s="38" t="str">
        <f>IF(dayset=1,"THU","FRI")</f>
        <v>FRI</v>
      </c>
      <c r="G4" s="38" t="str">
        <f>IF(dayset=1,"FRI","SAT")</f>
        <v>SAT</v>
      </c>
      <c r="H4" s="39" t="str">
        <f>IF(dayset=1,"SAT","SUN")</f>
        <v>SUN</v>
      </c>
      <c r="I4" s="11"/>
      <c r="J4" s="12"/>
      <c r="K4" s="12"/>
      <c r="L4" s="12"/>
      <c r="M4" s="12"/>
      <c r="N4" s="12"/>
      <c r="O4" s="12"/>
      <c r="P4" s="12"/>
    </row>
    <row r="5" spans="1:16" s="58" customFormat="1" ht="18" customHeight="1" x14ac:dyDescent="0.3">
      <c r="A5" s="55"/>
      <c r="B5" s="56" t="s">
        <v>89</v>
      </c>
      <c r="C5" s="56" t="s">
        <v>89</v>
      </c>
      <c r="D5" s="56">
        <v>43831</v>
      </c>
      <c r="E5" s="56">
        <v>43832</v>
      </c>
      <c r="F5" s="56">
        <v>43833</v>
      </c>
      <c r="G5" s="56">
        <v>43834</v>
      </c>
      <c r="H5" s="56">
        <v>43835</v>
      </c>
      <c r="I5" s="57"/>
    </row>
    <row r="6" spans="1:16" s="17" customFormat="1" ht="18" customHeight="1" x14ac:dyDescent="0.35">
      <c r="A6" s="16"/>
      <c r="B6" s="26" t="str">
        <f>IFERROR(IF(B5&lt;&gt;"",INDEX(Events!D:D,MATCH(B5&amp;1,Events!A:A,0),0),""),"")</f>
        <v/>
      </c>
      <c r="C6" s="26" t="str">
        <f>IFERROR(IF(C5&lt;&gt;"",INDEX(Events!D:D,MATCH(C5&amp;1,Events!A:A,0),0),""),"")</f>
        <v/>
      </c>
      <c r="D6" s="26" t="str">
        <f>IFERROR(IF(D5&lt;&gt;"",INDEX(Events!D:D,MATCH(D5&amp;1,Events!A:A,0),0),""),"")</f>
        <v>event 1234567</v>
      </c>
      <c r="E6" s="26" t="str">
        <f>IFERROR(IF(E5&lt;&gt;"",INDEX(Events!D:D,MATCH(E5&amp;1,Events!A:A,0),0),""),"")</f>
        <v>event 4</v>
      </c>
      <c r="F6" s="26" t="str">
        <f>IFERROR(IF(F5&lt;&gt;"",INDEX(Events!D:D,MATCH(F5&amp;1,Events!A:A,0),0),""),"")</f>
        <v>event 9</v>
      </c>
      <c r="G6" s="26" t="str">
        <f>IFERROR(IF(G5&lt;&gt;"",INDEX(Events!D:D,MATCH(G5&amp;1,Events!A:A,0),0),""),"")</f>
        <v>event 12</v>
      </c>
      <c r="H6" s="26" t="str">
        <f>IFERROR(IF(H5&lt;&gt;"",INDEX(Events!D:D,MATCH(H5&amp;1,Events!A:A,0),0),""),"")</f>
        <v/>
      </c>
      <c r="I6" s="16"/>
    </row>
    <row r="7" spans="1:16" s="17" customFormat="1" ht="18" customHeight="1" x14ac:dyDescent="0.35">
      <c r="A7" s="16"/>
      <c r="B7" s="26" t="str">
        <f>IFERROR(IF(B5&lt;&gt;"",INDEX(Events!D:D,MATCH(B5&amp;2,Events!A:A,0),0),""),"")</f>
        <v/>
      </c>
      <c r="C7" s="26" t="str">
        <f>IFERROR(IF(C5&lt;&gt;"",INDEX(Events!D:D,MATCH(C5&amp;2,Events!A:A,0),0),""),"")</f>
        <v/>
      </c>
      <c r="D7" s="26" t="str">
        <f>IFERROR(IF(D5&lt;&gt;"",INDEX(Events!D:D,MATCH(D5&amp;2,Events!A:A,0),0),""),"")</f>
        <v>event 2</v>
      </c>
      <c r="E7" s="26" t="str">
        <f>IFERROR(IF(E5&lt;&gt;"",INDEX(Events!D:D,MATCH(E5&amp;2,Events!A:A,0),0),""),"")</f>
        <v>event 5</v>
      </c>
      <c r="F7" s="26" t="str">
        <f>IFERROR(IF(F5&lt;&gt;"",INDEX(Events!D:D,MATCH(F5&amp;2,Events!A:A,0),0),""),"")</f>
        <v>event 10</v>
      </c>
      <c r="G7" s="26" t="str">
        <f>IFERROR(IF(G5&lt;&gt;"",INDEX(Events!D:D,MATCH(G5&amp;2,Events!A:A,0),0),""),"")</f>
        <v>event 13</v>
      </c>
      <c r="H7" s="26" t="str">
        <f>IFERROR(IF(H5&lt;&gt;"",INDEX(Events!D:D,MATCH(H5&amp;2,Events!A:A,0),0),""),"")</f>
        <v/>
      </c>
      <c r="I7" s="16"/>
    </row>
    <row r="8" spans="1:16" s="17" customFormat="1" ht="18" customHeight="1" x14ac:dyDescent="0.35">
      <c r="A8" s="16"/>
      <c r="B8" s="26" t="str">
        <f>IFERROR(IF(B5&lt;&gt;"",INDEX(Events!D:D,MATCH(B5&amp;3,Events!A:A,0),0),""),"")</f>
        <v/>
      </c>
      <c r="C8" s="26" t="str">
        <f>IFERROR(IF(C5&lt;&gt;"",INDEX(Events!D:D,MATCH(C5&amp;3,Events!A:A,0),0),""),"")</f>
        <v/>
      </c>
      <c r="D8" s="26" t="str">
        <f>IFERROR(IF(D5&lt;&gt;"",INDEX(Events!D:D,MATCH(D5&amp;3,Events!A:A,0),0),""),"")</f>
        <v>event 3</v>
      </c>
      <c r="E8" s="26" t="str">
        <f>IFERROR(IF(E5&lt;&gt;"",INDEX(Events!D:D,MATCH(E5&amp;3,Events!A:A,0),0),""),"")</f>
        <v>event 6</v>
      </c>
      <c r="F8" s="26" t="str">
        <f>IFERROR(IF(F5&lt;&gt;"",INDEX(Events!D:D,MATCH(F5&amp;3,Events!A:A,0),0),""),"")</f>
        <v>event 11</v>
      </c>
      <c r="G8" s="26" t="str">
        <f>IFERROR(IF(G5&lt;&gt;"",INDEX(Events!D:D,MATCH(G5&amp;3,Events!A:A,0),0),""),"")</f>
        <v>event 14</v>
      </c>
      <c r="H8" s="26" t="str">
        <f>IFERROR(IF(H5&lt;&gt;"",INDEX(Events!D:D,MATCH(H5&amp;3,Events!A:A,0),0),""),"")</f>
        <v/>
      </c>
      <c r="I8" s="16"/>
    </row>
    <row r="9" spans="1:16" ht="18" customHeight="1" x14ac:dyDescent="0.35">
      <c r="B9" s="26" t="str">
        <f>IFERROR(IF(B5&lt;&gt;"",INDEX(Events!D:D,MATCH(B5&amp;4,Events!A:A,0),0),""),"")</f>
        <v/>
      </c>
      <c r="C9" s="26" t="str">
        <f>IFERROR(IF(C5&lt;&gt;"",INDEX(Events!D:D,MATCH(C5&amp;4,Events!A:A,0),0),""),"")</f>
        <v/>
      </c>
      <c r="D9" s="26" t="str">
        <f>IFERROR(IF(D5&lt;&gt;"",INDEX(Events!D:D,MATCH(D5&amp;4,Events!A:A,0),0),""),"")</f>
        <v/>
      </c>
      <c r="E9" s="26" t="str">
        <f>IFERROR(IF(E5&lt;&gt;"",INDEX(Events!D:D,MATCH(E5&amp;4,Events!A:A,0),0),""),"")</f>
        <v>event 7</v>
      </c>
      <c r="F9" s="26" t="str">
        <f>IFERROR(IF(F5&lt;&gt;"",INDEX(Events!D:D,MATCH(F5&amp;4,Events!A:A,0),0),""),"")</f>
        <v/>
      </c>
      <c r="G9" s="26" t="str">
        <f>IFERROR(IF(G5&lt;&gt;"",INDEX(Events!D:D,MATCH(G5&amp;4,Events!A:A,0),0),""),"")</f>
        <v/>
      </c>
      <c r="H9" s="26" t="str">
        <f>IFERROR(IF(H5&lt;&gt;"",INDEX(Events!D:D,MATCH(H5&amp;4,Events!A:A,0),0),""),"")</f>
        <v/>
      </c>
    </row>
    <row r="10" spans="1:16" ht="18" customHeight="1" x14ac:dyDescent="0.35">
      <c r="B10" s="26" t="str">
        <f>IFERROR(IF(B5&lt;&gt;"",INDEX(Events!D:D,MATCH(B5&amp;5,Events!A:A,0),0),""),"")</f>
        <v/>
      </c>
      <c r="C10" s="26" t="str">
        <f>IFERROR(IF(C5&lt;&gt;"",INDEX(Events!D:D,MATCH(C5&amp;5,Events!A:A,0),0),""),"")</f>
        <v/>
      </c>
      <c r="D10" s="26" t="str">
        <f>IFERROR(IF(D5&lt;&gt;"",INDEX(Events!D:D,MATCH(D5&amp;5,Events!A:A,0),0),""),"")</f>
        <v/>
      </c>
      <c r="E10" s="26" t="str">
        <f>IFERROR(IF(E5&lt;&gt;"",INDEX(Events!D:D,MATCH(E5&amp;5,Events!A:A,0),0),""),"")</f>
        <v>event 8</v>
      </c>
      <c r="F10" s="26" t="str">
        <f>IFERROR(IF(F5&lt;&gt;"",INDEX(Events!D:D,MATCH(F5&amp;5,Events!A:A,0),0),""),"")</f>
        <v/>
      </c>
      <c r="G10" s="26" t="str">
        <f>IFERROR(IF(G5&lt;&gt;"",INDEX(Events!D:D,MATCH(G5&amp;5,Events!A:A,0),0),""),"")</f>
        <v/>
      </c>
      <c r="H10" s="26" t="str">
        <f>IFERROR(IF(H5&lt;&gt;"",INDEX(Events!D:D,MATCH(H5&amp;5,Events!A:A,0),0),""),"")</f>
        <v/>
      </c>
    </row>
    <row r="11" spans="1:16" s="18" customFormat="1" ht="18" customHeight="1" x14ac:dyDescent="0.3">
      <c r="A11" s="54"/>
      <c r="B11" s="36">
        <v>43836</v>
      </c>
      <c r="C11" s="36">
        <v>43837</v>
      </c>
      <c r="D11" s="36">
        <v>43838</v>
      </c>
      <c r="E11" s="36">
        <v>43839</v>
      </c>
      <c r="F11" s="36">
        <v>43840</v>
      </c>
      <c r="G11" s="36">
        <v>43841</v>
      </c>
      <c r="H11" s="36">
        <v>43842</v>
      </c>
      <c r="I11" s="54"/>
    </row>
    <row r="12" spans="1:16" s="17" customFormat="1" ht="18" customHeight="1" x14ac:dyDescent="0.35">
      <c r="A12" s="16"/>
      <c r="B12" s="26" t="str">
        <f>IFERROR(IF(B11&lt;&gt;"",INDEX(Events!D:D,MATCH(B11&amp;1,Events!A:A,0),0),""),"")</f>
        <v>event 15</v>
      </c>
      <c r="C12" s="26" t="str">
        <f>IFERROR(IF(C11&lt;&gt;"",INDEX(Events!D:D,MATCH(C11&amp;1,Events!A:A,0),0),""),"")</f>
        <v>event 21</v>
      </c>
      <c r="D12" s="26" t="str">
        <f>IFERROR(IF(D11&lt;&gt;"",INDEX(Events!D:D,MATCH(D11&amp;1,Events!A:A,0),0),""),"")</f>
        <v>event 26</v>
      </c>
      <c r="E12" s="26" t="str">
        <f>IFERROR(IF(E11&lt;&gt;"",INDEX(Events!D:D,MATCH(E11&amp;1,Events!A:A,0),0),""),"")</f>
        <v>event 28</v>
      </c>
      <c r="F12" s="26" t="str">
        <f>IFERROR(IF(F11&lt;&gt;"",INDEX(Events!D:D,MATCH(F11&amp;1,Events!A:A,0),0),""),"")</f>
        <v>event 32</v>
      </c>
      <c r="G12" s="26" t="str">
        <f>IFERROR(IF(G11&lt;&gt;"",INDEX(Events!D:D,MATCH(G11&amp;1,Events!A:A,0),0),""),"")</f>
        <v/>
      </c>
      <c r="H12" s="26" t="str">
        <f>IFERROR(IF(H11&lt;&gt;"",INDEX(Events!D:D,MATCH(H11&amp;1,Events!A:A,0),0),""),"")</f>
        <v>event 33</v>
      </c>
      <c r="I12" s="16"/>
    </row>
    <row r="13" spans="1:16" s="17" customFormat="1" ht="18" customHeight="1" x14ac:dyDescent="0.35">
      <c r="A13" s="16"/>
      <c r="B13" s="26" t="str">
        <f>IFERROR(IF(B11&lt;&gt;"",INDEX(Events!D:D,MATCH(B11&amp;2,Events!A:A,0),0),""),"")</f>
        <v>event 16</v>
      </c>
      <c r="C13" s="26" t="str">
        <f>IFERROR(IF(C11&lt;&gt;"",INDEX(Events!D:D,MATCH(C11&amp;2,Events!A:A,0),0),""),"")</f>
        <v>event 22</v>
      </c>
      <c r="D13" s="26" t="str">
        <f>IFERROR(IF(D11&lt;&gt;"",INDEX(Events!D:D,MATCH(D11&amp;2,Events!A:A,0),0),""),"")</f>
        <v>event 27</v>
      </c>
      <c r="E13" s="26" t="str">
        <f>IFERROR(IF(E11&lt;&gt;"",INDEX(Events!D:D,MATCH(E11&amp;2,Events!A:A,0),0),""),"")</f>
        <v>event 29</v>
      </c>
      <c r="F13" s="26" t="str">
        <f>IFERROR(IF(F11&lt;&gt;"",INDEX(Events!D:D,MATCH(F11&amp;2,Events!A:A,0),0),""),"")</f>
        <v/>
      </c>
      <c r="G13" s="26" t="str">
        <f>IFERROR(IF(G11&lt;&gt;"",INDEX(Events!D:D,MATCH(G11&amp;2,Events!A:A,0),0),""),"")</f>
        <v/>
      </c>
      <c r="H13" s="26" t="str">
        <f>IFERROR(IF(H11&lt;&gt;"",INDEX(Events!D:D,MATCH(H11&amp;2,Events!A:A,0),0),""),"")</f>
        <v>event 34</v>
      </c>
      <c r="I13" s="16"/>
    </row>
    <row r="14" spans="1:16" s="17" customFormat="1" ht="18" customHeight="1" x14ac:dyDescent="0.35">
      <c r="A14" s="16"/>
      <c r="B14" s="26" t="str">
        <f>IFERROR(IF(B11&lt;&gt;"",INDEX(Events!D:D,MATCH(B11&amp;3,Events!A:A,0),0),""),"")</f>
        <v>event 17</v>
      </c>
      <c r="C14" s="26" t="str">
        <f>IFERROR(IF(C11&lt;&gt;"",INDEX(Events!D:D,MATCH(C11&amp;3,Events!A:A,0),0),""),"")</f>
        <v>event 23</v>
      </c>
      <c r="D14" s="26" t="str">
        <f>IFERROR(IF(D11&lt;&gt;"",INDEX(Events!D:D,MATCH(D11&amp;3,Events!A:A,0),0),""),"")</f>
        <v/>
      </c>
      <c r="E14" s="26" t="str">
        <f>IFERROR(IF(E11&lt;&gt;"",INDEX(Events!D:D,MATCH(E11&amp;3,Events!A:A,0),0),""),"")</f>
        <v>event 30</v>
      </c>
      <c r="F14" s="26" t="str">
        <f>IFERROR(IF(F11&lt;&gt;"",INDEX(Events!D:D,MATCH(F11&amp;3,Events!A:A,0),0),""),"")</f>
        <v/>
      </c>
      <c r="G14" s="26" t="str">
        <f>IFERROR(IF(G11&lt;&gt;"",INDEX(Events!D:D,MATCH(G11&amp;3,Events!A:A,0),0),""),"")</f>
        <v/>
      </c>
      <c r="H14" s="26" t="str">
        <f>IFERROR(IF(H11&lt;&gt;"",INDEX(Events!D:D,MATCH(H11&amp;3,Events!A:A,0),0),""),"")</f>
        <v>event 35</v>
      </c>
      <c r="I14" s="16"/>
    </row>
    <row r="15" spans="1:16" ht="18" customHeight="1" x14ac:dyDescent="0.35">
      <c r="B15" s="26" t="str">
        <f>IFERROR(IF(B11&lt;&gt;"",INDEX(Events!D:D,MATCH(B11&amp;4,Events!A:A,0),0),""),"")</f>
        <v>event 18</v>
      </c>
      <c r="C15" s="26" t="str">
        <f>IFERROR(IF(C11&lt;&gt;"",INDEX(Events!D:D,MATCH(C11&amp;4,Events!A:A,0),0),""),"")</f>
        <v>event 24</v>
      </c>
      <c r="D15" s="26" t="str">
        <f>IFERROR(IF(D11&lt;&gt;"",INDEX(Events!D:D,MATCH(D11&amp;4,Events!A:A,0),0),""),"")</f>
        <v/>
      </c>
      <c r="E15" s="26" t="str">
        <f>IFERROR(IF(E11&lt;&gt;"",INDEX(Events!D:D,MATCH(E11&amp;4,Events!A:A,0),0),""),"")</f>
        <v>event 31</v>
      </c>
      <c r="F15" s="26" t="str">
        <f>IFERROR(IF(F11&lt;&gt;"",INDEX(Events!D:D,MATCH(F11&amp;4,Events!A:A,0),0),""),"")</f>
        <v/>
      </c>
      <c r="G15" s="26" t="str">
        <f>IFERROR(IF(G11&lt;&gt;"",INDEX(Events!D:D,MATCH(G11&amp;4,Events!A:A,0),0),""),"")</f>
        <v/>
      </c>
      <c r="H15" s="26" t="str">
        <f>IFERROR(IF(H11&lt;&gt;"",INDEX(Events!D:D,MATCH(H11&amp;4,Events!A:A,0),0),""),"")</f>
        <v>event 36</v>
      </c>
    </row>
    <row r="16" spans="1:16" ht="18" customHeight="1" x14ac:dyDescent="0.35">
      <c r="B16" s="26" t="str">
        <f>IFERROR(IF(B11&lt;&gt;"",INDEX(Events!D:D,MATCH(B11&amp;5,Events!A:A,0),0),""),"")</f>
        <v>event 19</v>
      </c>
      <c r="C16" s="26" t="str">
        <f>IFERROR(IF(C11&lt;&gt;"",INDEX(Events!D:D,MATCH(C11&amp;5,Events!A:A,0),0),""),"")</f>
        <v>event 25</v>
      </c>
      <c r="D16" s="26" t="str">
        <f>IFERROR(IF(D11&lt;&gt;"",INDEX(Events!D:D,MATCH(D11&amp;5,Events!A:A,0),0),""),"")</f>
        <v/>
      </c>
      <c r="E16" s="26" t="str">
        <f>IFERROR(IF(E11&lt;&gt;"",INDEX(Events!D:D,MATCH(E11&amp;5,Events!A:A,0),0),""),"")</f>
        <v/>
      </c>
      <c r="F16" s="26" t="str">
        <f>IFERROR(IF(F11&lt;&gt;"",INDEX(Events!D:D,MATCH(F11&amp;5,Events!A:A,0),0),""),"")</f>
        <v/>
      </c>
      <c r="G16" s="26" t="str">
        <f>IFERROR(IF(G11&lt;&gt;"",INDEX(Events!D:D,MATCH(G11&amp;5,Events!A:A,0),0),""),"")</f>
        <v/>
      </c>
      <c r="H16" s="26" t="str">
        <f>IFERROR(IF(H11&lt;&gt;"",INDEX(Events!D:D,MATCH(H11&amp;5,Events!A:A,0),0),""),"")</f>
        <v>event 37</v>
      </c>
    </row>
    <row r="17" spans="1:9" s="59" customFormat="1" ht="18" customHeight="1" x14ac:dyDescent="0.3">
      <c r="A17" s="57"/>
      <c r="B17" s="56">
        <v>43843</v>
      </c>
      <c r="C17" s="56">
        <v>43844</v>
      </c>
      <c r="D17" s="56">
        <v>43845</v>
      </c>
      <c r="E17" s="56">
        <v>43846</v>
      </c>
      <c r="F17" s="56">
        <v>43847</v>
      </c>
      <c r="G17" s="56">
        <v>43848</v>
      </c>
      <c r="H17" s="56">
        <v>43849</v>
      </c>
      <c r="I17" s="57"/>
    </row>
    <row r="18" spans="1:9" s="17" customFormat="1" ht="18" customHeight="1" x14ac:dyDescent="0.35">
      <c r="A18" s="16"/>
      <c r="B18" s="26" t="str">
        <f>IFERROR(IF(B17&lt;&gt;"",INDEX(Events!D:D,MATCH(B17&amp;1,Events!A:A,0),0),""),"")</f>
        <v>event 38</v>
      </c>
      <c r="C18" s="26" t="str">
        <f>IFERROR(IF(C17&lt;&gt;"",INDEX(Events!D:D,MATCH(C17&amp;1,Events!A:A,0),0),""),"")</f>
        <v>event 40</v>
      </c>
      <c r="D18" s="26" t="str">
        <f>IFERROR(IF(D17&lt;&gt;"",INDEX(Events!D:D,MATCH(D17&amp;1,Events!A:A,0),0),""),"")</f>
        <v>event 41</v>
      </c>
      <c r="E18" s="26" t="str">
        <f>IFERROR(IF(E17&lt;&gt;"",INDEX(Events!D:D,MATCH(E17&amp;1,Events!A:A,0),0),""),"")</f>
        <v>event 43</v>
      </c>
      <c r="F18" s="26" t="str">
        <f>IFERROR(IF(F17&lt;&gt;"",INDEX(Events!D:D,MATCH(F17&amp;1,Events!A:A,0),0),""),"")</f>
        <v>event 48</v>
      </c>
      <c r="G18" s="26" t="str">
        <f>IFERROR(IF(G17&lt;&gt;"",INDEX(Events!D:D,MATCH(G17&amp;1,Events!A:A,0),0),""),"")</f>
        <v>event 50</v>
      </c>
      <c r="H18" s="26" t="str">
        <f>IFERROR(IF(H17&lt;&gt;"",INDEX(Events!D:D,MATCH(H17&amp;1,Events!A:A,0),0),""),"")</f>
        <v/>
      </c>
      <c r="I18" s="16"/>
    </row>
    <row r="19" spans="1:9" s="17" customFormat="1" ht="18" customHeight="1" x14ac:dyDescent="0.35">
      <c r="A19" s="16"/>
      <c r="B19" s="26" t="str">
        <f>IFERROR(IF(B17&lt;&gt;"",INDEX(Events!D:D,MATCH(B17&amp;2,Events!A:A,0),0),""),"")</f>
        <v>event 39</v>
      </c>
      <c r="C19" s="26" t="str">
        <f>IFERROR(IF(C17&lt;&gt;"",INDEX(Events!D:D,MATCH(C17&amp;2,Events!A:A,0),0),""),"")</f>
        <v/>
      </c>
      <c r="D19" s="26" t="str">
        <f>IFERROR(IF(D17&lt;&gt;"",INDEX(Events!D:D,MATCH(D17&amp;2,Events!A:A,0),0),""),"")</f>
        <v>event 42</v>
      </c>
      <c r="E19" s="26" t="str">
        <f>IFERROR(IF(E17&lt;&gt;"",INDEX(Events!D:D,MATCH(E17&amp;2,Events!A:A,0),0),""),"")</f>
        <v>event 44</v>
      </c>
      <c r="F19" s="26" t="str">
        <f>IFERROR(IF(F17&lt;&gt;"",INDEX(Events!D:D,MATCH(F17&amp;2,Events!A:A,0),0),""),"")</f>
        <v>event 49</v>
      </c>
      <c r="G19" s="26" t="str">
        <f>IFERROR(IF(G17&lt;&gt;"",INDEX(Events!D:D,MATCH(G17&amp;2,Events!A:A,0),0),""),"")</f>
        <v>event 51</v>
      </c>
      <c r="H19" s="26" t="str">
        <f>IFERROR(IF(H17&lt;&gt;"",INDEX(Events!D:D,MATCH(H17&amp;2,Events!A:A,0),0),""),"")</f>
        <v/>
      </c>
      <c r="I19" s="16"/>
    </row>
    <row r="20" spans="1:9" s="17" customFormat="1" ht="18" customHeight="1" x14ac:dyDescent="0.35">
      <c r="A20" s="16"/>
      <c r="B20" s="26" t="str">
        <f>IFERROR(IF(B17&lt;&gt;"",INDEX(Events!D:D,MATCH(B17&amp;3,Events!A:A,0),0),""),"")</f>
        <v/>
      </c>
      <c r="C20" s="26" t="str">
        <f>IFERROR(IF(C17&lt;&gt;"",INDEX(Events!D:D,MATCH(C17&amp;3,Events!A:A,0),0),""),"")</f>
        <v/>
      </c>
      <c r="D20" s="26" t="str">
        <f>IFERROR(IF(D17&lt;&gt;"",INDEX(Events!D:D,MATCH(D17&amp;3,Events!A:A,0),0),""),"")</f>
        <v/>
      </c>
      <c r="E20" s="26" t="str">
        <f>IFERROR(IF(E17&lt;&gt;"",INDEX(Events!D:D,MATCH(E17&amp;3,Events!A:A,0),0),""),"")</f>
        <v>event 45</v>
      </c>
      <c r="F20" s="26" t="str">
        <f>IFERROR(IF(F17&lt;&gt;"",INDEX(Events!D:D,MATCH(F17&amp;3,Events!A:A,0),0),""),"")</f>
        <v/>
      </c>
      <c r="G20" s="26" t="str">
        <f>IFERROR(IF(G17&lt;&gt;"",INDEX(Events!D:D,MATCH(G17&amp;3,Events!A:A,0),0),""),"")</f>
        <v>event 52</v>
      </c>
      <c r="H20" s="26" t="str">
        <f>IFERROR(IF(H17&lt;&gt;"",INDEX(Events!D:D,MATCH(H17&amp;3,Events!A:A,0),0),""),"")</f>
        <v/>
      </c>
      <c r="I20" s="16"/>
    </row>
    <row r="21" spans="1:9" ht="18" customHeight="1" x14ac:dyDescent="0.35">
      <c r="B21" s="26" t="str">
        <f>IFERROR(IF(B17&lt;&gt;"",INDEX(Events!D:D,MATCH(B17&amp;4,Events!A:A,0),0),""),"")</f>
        <v/>
      </c>
      <c r="C21" s="26" t="str">
        <f>IFERROR(IF(C17&lt;&gt;"",INDEX(Events!D:D,MATCH(C17&amp;4,Events!A:A,0),0),""),"")</f>
        <v/>
      </c>
      <c r="D21" s="26" t="str">
        <f>IFERROR(IF(D17&lt;&gt;"",INDEX(Events!D:D,MATCH(D17&amp;4,Events!A:A,0),0),""),"")</f>
        <v/>
      </c>
      <c r="E21" s="26" t="str">
        <f>IFERROR(IF(E17&lt;&gt;"",INDEX(Events!D:D,MATCH(E17&amp;4,Events!A:A,0),0),""),"")</f>
        <v>event 46</v>
      </c>
      <c r="F21" s="26" t="str">
        <f>IFERROR(IF(F17&lt;&gt;"",INDEX(Events!D:D,MATCH(F17&amp;4,Events!A:A,0),0),""),"")</f>
        <v/>
      </c>
      <c r="G21" s="26" t="str">
        <f>IFERROR(IF(G17&lt;&gt;"",INDEX(Events!D:D,MATCH(G17&amp;4,Events!A:A,0),0),""),"")</f>
        <v>event 53</v>
      </c>
      <c r="H21" s="26" t="str">
        <f>IFERROR(IF(H17&lt;&gt;"",INDEX(Events!D:D,MATCH(H17&amp;4,Events!A:A,0),0),""),"")</f>
        <v/>
      </c>
    </row>
    <row r="22" spans="1:9" ht="18" customHeight="1" x14ac:dyDescent="0.35">
      <c r="B22" s="26" t="str">
        <f>IFERROR(IF(B17&lt;&gt;"",INDEX(Events!D:D,MATCH(B17&amp;5,Events!A:A,0),0),""),"")</f>
        <v/>
      </c>
      <c r="C22" s="26" t="str">
        <f>IFERROR(IF(C17&lt;&gt;"",INDEX(Events!D:D,MATCH(C17&amp;5,Events!A:A,0),0),""),"")</f>
        <v/>
      </c>
      <c r="D22" s="26" t="str">
        <f>IFERROR(IF(D17&lt;&gt;"",INDEX(Events!D:D,MATCH(D17&amp;5,Events!A:A,0),0),""),"")</f>
        <v/>
      </c>
      <c r="E22" s="26" t="str">
        <f>IFERROR(IF(E17&lt;&gt;"",INDEX(Events!D:D,MATCH(E17&amp;5,Events!A:A,0),0),""),"")</f>
        <v>event 47</v>
      </c>
      <c r="F22" s="26" t="str">
        <f>IFERROR(IF(F17&lt;&gt;"",INDEX(Events!D:D,MATCH(F17&amp;5,Events!A:A,0),0),""),"")</f>
        <v/>
      </c>
      <c r="G22" s="26" t="str">
        <f>IFERROR(IF(G17&lt;&gt;"",INDEX(Events!D:D,MATCH(G17&amp;5,Events!A:A,0),0),""),"")</f>
        <v>event 54</v>
      </c>
      <c r="H22" s="26" t="str">
        <f>IFERROR(IF(H17&lt;&gt;"",INDEX(Events!D:D,MATCH(H17&amp;5,Events!A:A,0),0),""),"")</f>
        <v/>
      </c>
    </row>
    <row r="23" spans="1:9" s="59" customFormat="1" ht="18" customHeight="1" x14ac:dyDescent="0.3">
      <c r="A23" s="57"/>
      <c r="B23" s="56">
        <v>43850</v>
      </c>
      <c r="C23" s="56">
        <v>43851</v>
      </c>
      <c r="D23" s="56">
        <v>43852</v>
      </c>
      <c r="E23" s="56">
        <v>43853</v>
      </c>
      <c r="F23" s="56">
        <v>43854</v>
      </c>
      <c r="G23" s="56">
        <v>43855</v>
      </c>
      <c r="H23" s="56">
        <v>43856</v>
      </c>
      <c r="I23" s="57"/>
    </row>
    <row r="24" spans="1:9" s="17" customFormat="1" ht="18" customHeight="1" x14ac:dyDescent="0.35">
      <c r="A24" s="16"/>
      <c r="B24" s="26" t="str">
        <f>IFERROR(IF(B23&lt;&gt;"",INDEX(Events!D:D,MATCH(B23&amp;1,Events!A:A,0),0),""),"")</f>
        <v>event 56</v>
      </c>
      <c r="C24" s="26" t="str">
        <f>IFERROR(IF(C23&lt;&gt;"",INDEX(Events!D:D,MATCH(C23&amp;1,Events!A:A,0),0),""),"")</f>
        <v>event 60</v>
      </c>
      <c r="D24" s="26" t="str">
        <f>IFERROR(IF(D23&lt;&gt;"",INDEX(Events!D:D,MATCH(D23&amp;1,Events!A:A,0),0),""),"")</f>
        <v/>
      </c>
      <c r="E24" s="26" t="str">
        <f>IFERROR(IF(E23&lt;&gt;"",INDEX(Events!D:D,MATCH(E23&amp;1,Events!A:A,0),0),""),"")</f>
        <v/>
      </c>
      <c r="F24" s="26" t="str">
        <f>IFERROR(IF(F23&lt;&gt;"",INDEX(Events!D:D,MATCH(F23&amp;1,Events!A:A,0),0),""),"")</f>
        <v/>
      </c>
      <c r="G24" s="26" t="str">
        <f>IFERROR(IF(G23&lt;&gt;"",INDEX(Events!D:D,MATCH(G23&amp;1,Events!A:A,0),0),""),"")</f>
        <v/>
      </c>
      <c r="H24" s="26" t="str">
        <f>IFERROR(IF(H23&lt;&gt;"",INDEX(Events!D:D,MATCH(H23&amp;1,Events!A:A,0),0),""),"")</f>
        <v/>
      </c>
      <c r="I24" s="16"/>
    </row>
    <row r="25" spans="1:9" s="17" customFormat="1" ht="18" customHeight="1" x14ac:dyDescent="0.35">
      <c r="A25" s="16"/>
      <c r="B25" s="26" t="str">
        <f>IFERROR(IF(B23&lt;&gt;"",INDEX(Events!D:D,MATCH(B23&amp;2,Events!A:A,0),0),""),"")</f>
        <v>event 57</v>
      </c>
      <c r="C25" s="26" t="str">
        <f>IFERROR(IF(C23&lt;&gt;"",INDEX(Events!D:D,MATCH(C23&amp;2,Events!A:A,0),0),""),"")</f>
        <v/>
      </c>
      <c r="D25" s="26" t="str">
        <f>IFERROR(IF(D23&lt;&gt;"",INDEX(Events!D:D,MATCH(D23&amp;2,Events!A:A,0),0),""),"")</f>
        <v/>
      </c>
      <c r="E25" s="26" t="str">
        <f>IFERROR(IF(E23&lt;&gt;"",INDEX(Events!D:D,MATCH(E23&amp;2,Events!A:A,0),0),""),"")</f>
        <v/>
      </c>
      <c r="F25" s="26" t="str">
        <f>IFERROR(IF(F23&lt;&gt;"",INDEX(Events!D:D,MATCH(F23&amp;2,Events!A:A,0),0),""),"")</f>
        <v/>
      </c>
      <c r="G25" s="26" t="str">
        <f>IFERROR(IF(G23&lt;&gt;"",INDEX(Events!D:D,MATCH(G23&amp;2,Events!A:A,0),0),""),"")</f>
        <v/>
      </c>
      <c r="H25" s="26" t="str">
        <f>IFERROR(IF(H23&lt;&gt;"",INDEX(Events!D:D,MATCH(H23&amp;2,Events!A:A,0),0),""),"")</f>
        <v/>
      </c>
      <c r="I25" s="16"/>
    </row>
    <row r="26" spans="1:9" s="17" customFormat="1" ht="18" customHeight="1" x14ac:dyDescent="0.35">
      <c r="A26" s="16"/>
      <c r="B26" s="26" t="str">
        <f>IFERROR(IF(B23&lt;&gt;"",INDEX(Events!D:D,MATCH(B23&amp;3,Events!A:A,0),0),""),"")</f>
        <v>event 58</v>
      </c>
      <c r="C26" s="26" t="str">
        <f>IFERROR(IF(C23&lt;&gt;"",INDEX(Events!D:D,MATCH(C23&amp;3,Events!A:A,0),0),""),"")</f>
        <v/>
      </c>
      <c r="D26" s="26" t="str">
        <f>IFERROR(IF(D23&lt;&gt;"",INDEX(Events!D:D,MATCH(D23&amp;3,Events!A:A,0),0),""),"")</f>
        <v/>
      </c>
      <c r="E26" s="26" t="str">
        <f>IFERROR(IF(E23&lt;&gt;"",INDEX(Events!D:D,MATCH(E23&amp;3,Events!A:A,0),0),""),"")</f>
        <v/>
      </c>
      <c r="F26" s="26" t="str">
        <f>IFERROR(IF(F23&lt;&gt;"",INDEX(Events!D:D,MATCH(F23&amp;3,Events!A:A,0),0),""),"")</f>
        <v/>
      </c>
      <c r="G26" s="26" t="str">
        <f>IFERROR(IF(G23&lt;&gt;"",INDEX(Events!D:D,MATCH(G23&amp;3,Events!A:A,0),0),""),"")</f>
        <v/>
      </c>
      <c r="H26" s="26" t="str">
        <f>IFERROR(IF(H23&lt;&gt;"",INDEX(Events!D:D,MATCH(H23&amp;3,Events!A:A,0),0),""),"")</f>
        <v/>
      </c>
      <c r="I26" s="16"/>
    </row>
    <row r="27" spans="1:9" ht="18" customHeight="1" x14ac:dyDescent="0.35">
      <c r="B27" s="26" t="str">
        <f>IFERROR(IF(B23&lt;&gt;"",INDEX(Events!D:D,MATCH(B23&amp;4,Events!A:A,0),0),""),"")</f>
        <v>event 59</v>
      </c>
      <c r="C27" s="26" t="str">
        <f>IFERROR(IF(C23&lt;&gt;"",INDEX(Events!D:D,MATCH(C23&amp;4,Events!A:A,0),0),""),"")</f>
        <v/>
      </c>
      <c r="D27" s="26" t="str">
        <f>IFERROR(IF(D23&lt;&gt;"",INDEX(Events!D:D,MATCH(D23&amp;4,Events!A:A,0),0),""),"")</f>
        <v/>
      </c>
      <c r="E27" s="26" t="str">
        <f>IFERROR(IF(E23&lt;&gt;"",INDEX(Events!D:D,MATCH(E23&amp;4,Events!A:A,0),0),""),"")</f>
        <v/>
      </c>
      <c r="F27" s="26" t="str">
        <f>IFERROR(IF(F23&lt;&gt;"",INDEX(Events!D:D,MATCH(F23&amp;4,Events!A:A,0),0),""),"")</f>
        <v/>
      </c>
      <c r="G27" s="26" t="str">
        <f>IFERROR(IF(G23&lt;&gt;"",INDEX(Events!D:D,MATCH(G23&amp;4,Events!A:A,0),0),""),"")</f>
        <v/>
      </c>
      <c r="H27" s="26" t="str">
        <f>IFERROR(IF(H23&lt;&gt;"",INDEX(Events!D:D,MATCH(H23&amp;4,Events!A:A,0),0),""),"")</f>
        <v/>
      </c>
    </row>
    <row r="28" spans="1:9" ht="18" customHeight="1" x14ac:dyDescent="0.35">
      <c r="B28" s="26" t="str">
        <f>IFERROR(IF(B23&lt;&gt;"",INDEX(Events!D:D,MATCH(B23&amp;5,Events!A:A,0),0),""),"")</f>
        <v/>
      </c>
      <c r="C28" s="26" t="str">
        <f>IFERROR(IF(C23&lt;&gt;"",INDEX(Events!D:D,MATCH(C23&amp;5,Events!A:A,0),0),""),"")</f>
        <v/>
      </c>
      <c r="D28" s="26" t="str">
        <f>IFERROR(IF(D23&lt;&gt;"",INDEX(Events!D:D,MATCH(D23&amp;5,Events!A:A,0),0),""),"")</f>
        <v/>
      </c>
      <c r="E28" s="26" t="str">
        <f>IFERROR(IF(E23&lt;&gt;"",INDEX(Events!D:D,MATCH(E23&amp;5,Events!A:A,0),0),""),"")</f>
        <v/>
      </c>
      <c r="F28" s="26" t="str">
        <f>IFERROR(IF(F23&lt;&gt;"",INDEX(Events!D:D,MATCH(F23&amp;5,Events!A:A,0),0),""),"")</f>
        <v/>
      </c>
      <c r="G28" s="26" t="str">
        <f>IFERROR(IF(G23&lt;&gt;"",INDEX(Events!D:D,MATCH(G23&amp;5,Events!A:A,0),0),""),"")</f>
        <v/>
      </c>
      <c r="H28" s="26" t="str">
        <f>IFERROR(IF(H23&lt;&gt;"",INDEX(Events!D:D,MATCH(H23&amp;5,Events!A:A,0),0),""),"")</f>
        <v/>
      </c>
    </row>
    <row r="29" spans="1:9" s="59" customFormat="1" ht="18" customHeight="1" x14ac:dyDescent="0.3">
      <c r="A29" s="57"/>
      <c r="B29" s="56">
        <v>43857</v>
      </c>
      <c r="C29" s="56">
        <v>43858</v>
      </c>
      <c r="D29" s="56">
        <v>43859</v>
      </c>
      <c r="E29" s="56">
        <v>43860</v>
      </c>
      <c r="F29" s="56">
        <v>43861</v>
      </c>
      <c r="G29" s="56" t="s">
        <v>89</v>
      </c>
      <c r="H29" s="56" t="s">
        <v>89</v>
      </c>
      <c r="I29" s="57"/>
    </row>
    <row r="30" spans="1:9" s="17" customFormat="1" ht="18" customHeight="1" x14ac:dyDescent="0.35">
      <c r="A30" s="16"/>
      <c r="B30" s="26" t="str">
        <f>IFERROR(IF(B29&lt;&gt;"",INDEX(Events!D:D,MATCH(B29&amp;1,Events!A:A,0),0),""),"")</f>
        <v/>
      </c>
      <c r="C30" s="26" t="str">
        <f>IFERROR(IF(C29&lt;&gt;"",INDEX(Events!D:D,MATCH(C29&amp;1,Events!A:A,0),0),""),"")</f>
        <v/>
      </c>
      <c r="D30" s="26" t="str">
        <f>IFERROR(IF(D29&lt;&gt;"",INDEX(Events!D:D,MATCH(D29&amp;1,Events!A:A,0),0),""),"")</f>
        <v/>
      </c>
      <c r="E30" s="26" t="str">
        <f>IFERROR(IF(E29&lt;&gt;"",INDEX(Events!D:D,MATCH(E29&amp;1,Events!A:A,0),0),""),"")</f>
        <v/>
      </c>
      <c r="F30" s="26" t="str">
        <f>IFERROR(IF(F29&lt;&gt;"",INDEX(Events!D:D,MATCH(F29&amp;1,Events!A:A,0),0),""),"")</f>
        <v/>
      </c>
      <c r="G30" s="26" t="str">
        <f>IFERROR(IF(G29&lt;&gt;"",INDEX(Events!D:D,MATCH(G29&amp;1,Events!A:A,0),0),""),"")</f>
        <v/>
      </c>
      <c r="H30" s="26" t="str">
        <f>IFERROR(IF(H29&lt;&gt;"",INDEX(Events!D:D,MATCH(H29&amp;1,Events!A:A,0),0),""),"")</f>
        <v/>
      </c>
      <c r="I30" s="16"/>
    </row>
    <row r="31" spans="1:9" s="17" customFormat="1" ht="18" customHeight="1" x14ac:dyDescent="0.35">
      <c r="A31" s="16"/>
      <c r="B31" s="26" t="str">
        <f>IFERROR(IF(B29&lt;&gt;"",INDEX(Events!D:D,MATCH(B29&amp;2,Events!A:A,0),0),""),"")</f>
        <v/>
      </c>
      <c r="C31" s="26" t="str">
        <f>IFERROR(IF(C29&lt;&gt;"",INDEX(Events!D:D,MATCH(C29&amp;2,Events!A:A,0),0),""),"")</f>
        <v/>
      </c>
      <c r="D31" s="26" t="str">
        <f>IFERROR(IF(D29&lt;&gt;"",INDEX(Events!D:D,MATCH(D29&amp;2,Events!A:A,0),0),""),"")</f>
        <v/>
      </c>
      <c r="E31" s="26" t="str">
        <f>IFERROR(IF(E29&lt;&gt;"",INDEX(Events!D:D,MATCH(E29&amp;2,Events!A:A,0),0),""),"")</f>
        <v/>
      </c>
      <c r="F31" s="26" t="str">
        <f>IFERROR(IF(F29&lt;&gt;"",INDEX(Events!D:D,MATCH(F29&amp;2,Events!A:A,0),0),""),"")</f>
        <v/>
      </c>
      <c r="G31" s="26" t="str">
        <f>IFERROR(IF(G29&lt;&gt;"",INDEX(Events!D:D,MATCH(G29&amp;2,Events!A:A,0),0),""),"")</f>
        <v/>
      </c>
      <c r="H31" s="26" t="str">
        <f>IFERROR(IF(H29&lt;&gt;"",INDEX(Events!D:D,MATCH(H29&amp;2,Events!A:A,0),0),""),"")</f>
        <v/>
      </c>
      <c r="I31" s="16"/>
    </row>
    <row r="32" spans="1:9" s="17" customFormat="1" ht="18" customHeight="1" x14ac:dyDescent="0.35">
      <c r="A32" s="16"/>
      <c r="B32" s="26" t="str">
        <f>IFERROR(IF(B29&lt;&gt;"",INDEX(Events!D:D,MATCH(B29&amp;3,Events!A:A,0),0),""),"")</f>
        <v/>
      </c>
      <c r="C32" s="26" t="str">
        <f>IFERROR(IF(C29&lt;&gt;"",INDEX(Events!D:D,MATCH(C29&amp;3,Events!A:A,0),0),""),"")</f>
        <v/>
      </c>
      <c r="D32" s="26" t="str">
        <f>IFERROR(IF(D29&lt;&gt;"",INDEX(Events!D:D,MATCH(D29&amp;3,Events!A:A,0),0),""),"")</f>
        <v/>
      </c>
      <c r="E32" s="26" t="str">
        <f>IFERROR(IF(E29&lt;&gt;"",INDEX(Events!D:D,MATCH(E29&amp;3,Events!A:A,0),0),""),"")</f>
        <v/>
      </c>
      <c r="F32" s="26" t="str">
        <f>IFERROR(IF(F29&lt;&gt;"",INDEX(Events!D:D,MATCH(F29&amp;3,Events!A:A,0),0),""),"")</f>
        <v/>
      </c>
      <c r="G32" s="26" t="str">
        <f>IFERROR(IF(G29&lt;&gt;"",INDEX(Events!D:D,MATCH(G29&amp;3,Events!A:A,0),0),""),"")</f>
        <v/>
      </c>
      <c r="H32" s="26" t="str">
        <f>IFERROR(IF(H29&lt;&gt;"",INDEX(Events!D:D,MATCH(H29&amp;3,Events!A:A,0),0),""),"")</f>
        <v/>
      </c>
      <c r="I32" s="16"/>
    </row>
    <row r="33" spans="1:16" ht="18" customHeight="1" x14ac:dyDescent="0.35">
      <c r="B33" s="26" t="str">
        <f>IFERROR(IF(B29&lt;&gt;"",INDEX(Events!D:D,MATCH(B29&amp;4,Events!A:A,0),0),""),"")</f>
        <v/>
      </c>
      <c r="C33" s="26" t="str">
        <f>IFERROR(IF(C29&lt;&gt;"",INDEX(Events!D:D,MATCH(C29&amp;4,Events!A:A,0),0),""),"")</f>
        <v/>
      </c>
      <c r="D33" s="26" t="str">
        <f>IFERROR(IF(D29&lt;&gt;"",INDEX(Events!D:D,MATCH(D29&amp;4,Events!A:A,0),0),""),"")</f>
        <v/>
      </c>
      <c r="E33" s="26" t="str">
        <f>IFERROR(IF(E29&lt;&gt;"",INDEX(Events!D:D,MATCH(E29&amp;4,Events!A:A,0),0),""),"")</f>
        <v/>
      </c>
      <c r="F33" s="26" t="str">
        <f>IFERROR(IF(F29&lt;&gt;"",INDEX(Events!D:D,MATCH(F29&amp;4,Events!A:A,0),0),""),"")</f>
        <v/>
      </c>
      <c r="G33" s="26" t="str">
        <f>IFERROR(IF(G29&lt;&gt;"",INDEX(Events!D:D,MATCH(G29&amp;4,Events!A:A,0),0),""),"")</f>
        <v/>
      </c>
      <c r="H33" s="26" t="str">
        <f>IFERROR(IF(H29&lt;&gt;"",INDEX(Events!D:D,MATCH(H29&amp;4,Events!A:A,0),0),""),"")</f>
        <v/>
      </c>
    </row>
    <row r="34" spans="1:16" ht="18" customHeight="1" x14ac:dyDescent="0.35">
      <c r="B34" s="26" t="str">
        <f>IFERROR(IF(B29&lt;&gt;"",INDEX(Events!D:D,MATCH(B29&amp;5,Events!A:A,0),0),""),"")</f>
        <v/>
      </c>
      <c r="C34" s="26" t="str">
        <f>IFERROR(IF(C29&lt;&gt;"",INDEX(Events!D:D,MATCH(C29&amp;5,Events!A:A,0),0),""),"")</f>
        <v/>
      </c>
      <c r="D34" s="26" t="str">
        <f>IFERROR(IF(D29&lt;&gt;"",INDEX(Events!D:D,MATCH(D29&amp;5,Events!A:A,0),0),""),"")</f>
        <v/>
      </c>
      <c r="E34" s="26" t="str">
        <f>IFERROR(IF(E29&lt;&gt;"",INDEX(Events!D:D,MATCH(E29&amp;5,Events!A:A,0),0),""),"")</f>
        <v/>
      </c>
      <c r="F34" s="26" t="str">
        <f>IFERROR(IF(F29&lt;&gt;"",INDEX(Events!D:D,MATCH(F29&amp;5,Events!A:A,0),0),""),"")</f>
        <v/>
      </c>
      <c r="G34" s="26" t="str">
        <f>IFERROR(IF(G29&lt;&gt;"",INDEX(Events!D:D,MATCH(G29&amp;5,Events!A:A,0),0),""),"")</f>
        <v/>
      </c>
      <c r="H34" s="26" t="str">
        <f>IFERROR(IF(H29&lt;&gt;"",INDEX(Events!D:D,MATCH(H29&amp;5,Events!A:A,0),0),""),"")</f>
        <v/>
      </c>
    </row>
    <row r="35" spans="1:16" s="64" customFormat="1" ht="18" customHeight="1" x14ac:dyDescent="0.35">
      <c r="A35" s="60"/>
      <c r="B35" s="56" t="s">
        <v>89</v>
      </c>
      <c r="C35" s="56" t="s">
        <v>89</v>
      </c>
      <c r="D35" s="56"/>
      <c r="E35" s="76">
        <f>H11</f>
        <v>43842</v>
      </c>
      <c r="F35" s="77"/>
      <c r="G35" s="77"/>
      <c r="H35" s="78"/>
      <c r="I35" s="61"/>
      <c r="J35" s="62"/>
      <c r="K35" s="62"/>
      <c r="L35" s="62"/>
      <c r="M35" s="62"/>
      <c r="N35" s="62"/>
      <c r="O35" s="63"/>
      <c r="P35" s="63"/>
    </row>
    <row r="36" spans="1:16" s="17" customFormat="1" ht="18" customHeight="1" x14ac:dyDescent="0.35">
      <c r="A36" s="16"/>
      <c r="B36" s="26" t="str">
        <f>IFERROR(IF(B35&lt;&gt;"",INDEX(Events!D:D,MATCH(B35&amp;1,Events!A:A,0),0),""),"")</f>
        <v/>
      </c>
      <c r="C36" s="26" t="str">
        <f>IFERROR(IF(C35&lt;&gt;"",INDEX(Events!D:D,MATCH(C35&amp;1,Events!A:A,0),0),""),"")</f>
        <v/>
      </c>
      <c r="D36" s="26" t="str">
        <f>IFERROR(IF(D35&lt;&gt;"",INDEX(Events!D:D,MATCH(D35&amp;1,Events!A:A,0),0),""),"")</f>
        <v/>
      </c>
      <c r="E36" s="79"/>
      <c r="F36" s="80"/>
      <c r="G36" s="80"/>
      <c r="H36" s="81"/>
      <c r="I36" s="16"/>
    </row>
    <row r="37" spans="1:16" s="17" customFormat="1" ht="18" customHeight="1" x14ac:dyDescent="0.35">
      <c r="A37" s="16"/>
      <c r="B37" s="26" t="str">
        <f>IFERROR(IF(B35&lt;&gt;"",INDEX(Events!D:D,MATCH(B35&amp;2,Events!A:A,0),0),""),"")</f>
        <v/>
      </c>
      <c r="C37" s="26" t="str">
        <f>IFERROR(IF(C35&lt;&gt;"",INDEX(Events!D:D,MATCH(C35&amp;2,Events!A:A,0),0),""),"")</f>
        <v/>
      </c>
      <c r="D37" s="26" t="str">
        <f>IFERROR(IF(D35&lt;&gt;"",INDEX(Events!D:D,MATCH(D35&amp;2,Events!A:A,0),0),""),"")</f>
        <v/>
      </c>
      <c r="E37" s="79"/>
      <c r="F37" s="80"/>
      <c r="G37" s="80"/>
      <c r="H37" s="81"/>
      <c r="I37" s="16"/>
    </row>
    <row r="38" spans="1:16" s="17" customFormat="1" ht="18" customHeight="1" x14ac:dyDescent="0.35">
      <c r="A38" s="16"/>
      <c r="B38" s="26" t="str">
        <f>IFERROR(IF(B35&lt;&gt;"",INDEX(Events!D:D,MATCH(B35&amp;3,Events!A:A,0),0),""),"")</f>
        <v/>
      </c>
      <c r="C38" s="26" t="str">
        <f>IFERROR(IF(C35&lt;&gt;"",INDEX(Events!D:D,MATCH(C35&amp;3,Events!A:A,0),0),""),"")</f>
        <v/>
      </c>
      <c r="D38" s="26" t="str">
        <f>IFERROR(IF(D35&lt;&gt;"",INDEX(Events!D:D,MATCH(D35&amp;3,Events!A:A,0),0),""),"")</f>
        <v/>
      </c>
      <c r="E38" s="79"/>
      <c r="F38" s="80"/>
      <c r="G38" s="80"/>
      <c r="H38" s="81"/>
      <c r="I38" s="16"/>
    </row>
    <row r="39" spans="1:16" ht="18" customHeight="1" x14ac:dyDescent="0.35">
      <c r="B39" s="26" t="str">
        <f>IFERROR(IF(B35&lt;&gt;"",INDEX(Events!D:D,MATCH(B35&amp;4,Events!A:A,0),0),""),"")</f>
        <v/>
      </c>
      <c r="C39" s="26" t="str">
        <f>IFERROR(IF(C35&lt;&gt;"",INDEX(Events!D:D,MATCH(C35&amp;4,Events!A:A,0),0),""),"")</f>
        <v/>
      </c>
      <c r="D39" s="26" t="str">
        <f>IFERROR(IF(D35&lt;&gt;"",INDEX(Events!D:D,MATCH(D35&amp;4,Events!A:A,0),0),""),"")</f>
        <v/>
      </c>
      <c r="E39" s="79"/>
      <c r="F39" s="80"/>
      <c r="G39" s="80"/>
      <c r="H39" s="81"/>
    </row>
    <row r="40" spans="1:16" ht="18" customHeight="1" x14ac:dyDescent="0.35">
      <c r="B40" s="27" t="str">
        <f>IFERROR(IF(B35&lt;&gt;"",INDEX(Events!D:D,MATCH(B35&amp;5,Events!A:A,0),0),""),"")</f>
        <v/>
      </c>
      <c r="C40" s="27" t="str">
        <f>IFERROR(IF(C35&lt;&gt;"",INDEX(Events!D:D,MATCH(C35&amp;5,Events!A:A,0),0),""),"")</f>
        <v/>
      </c>
      <c r="D40" s="27" t="str">
        <f>IFERROR(IF(D35&lt;&gt;"",INDEX(Events!D:D,MATCH(D35&amp;5,Events!A:A,0),0),""),"")</f>
        <v/>
      </c>
      <c r="E40" s="82"/>
      <c r="F40" s="83"/>
      <c r="G40" s="83"/>
      <c r="H40" s="84"/>
    </row>
    <row r="41" spans="1:16" customFormat="1" ht="12" customHeight="1" x14ac:dyDescent="0.35">
      <c r="A41" s="1"/>
      <c r="B41" s="2"/>
      <c r="C41" s="2"/>
      <c r="D41" s="2"/>
      <c r="E41" s="2"/>
      <c r="F41" s="2"/>
      <c r="G41" s="8"/>
      <c r="H41" s="8"/>
      <c r="I41" s="9"/>
      <c r="J41" s="9"/>
      <c r="K41" s="9"/>
      <c r="L41" s="9"/>
      <c r="M41" s="9"/>
      <c r="N41" s="9"/>
      <c r="O41" s="17"/>
      <c r="P41" s="17"/>
    </row>
    <row r="42" spans="1:16" customFormat="1" ht="12" hidden="1" customHeight="1" x14ac:dyDescent="0.35">
      <c r="A42" s="1"/>
      <c r="B42" s="2"/>
      <c r="C42" s="2"/>
      <c r="D42" s="2"/>
      <c r="E42" s="2"/>
      <c r="F42" s="2"/>
      <c r="G42" s="8"/>
      <c r="H42" s="8"/>
      <c r="I42" s="9"/>
      <c r="J42" s="4"/>
      <c r="K42" s="4"/>
      <c r="L42" s="4"/>
      <c r="M42" s="4"/>
      <c r="N42" s="4"/>
      <c r="O42" s="4"/>
      <c r="P42" s="4"/>
    </row>
    <row r="43" spans="1:16" customFormat="1" hidden="1" x14ac:dyDescent="0.35">
      <c r="A43" s="1"/>
      <c r="B43" s="2"/>
      <c r="C43" s="2"/>
      <c r="D43" s="2"/>
      <c r="E43" s="2"/>
      <c r="F43" s="2"/>
      <c r="G43" s="8"/>
      <c r="H43" s="8"/>
      <c r="I43" s="9"/>
      <c r="J43" s="4"/>
      <c r="K43" s="4"/>
      <c r="L43" s="4"/>
      <c r="M43" s="4"/>
      <c r="N43" s="4"/>
      <c r="O43" s="4"/>
      <c r="P43" s="4"/>
    </row>
    <row r="44" spans="1:16" s="3" customFormat="1" ht="14" hidden="1" customHeight="1" x14ac:dyDescent="0.25">
      <c r="B44" s="4"/>
      <c r="C44" s="4"/>
      <c r="D44" s="4"/>
      <c r="E44" s="4"/>
      <c r="F44" s="4"/>
      <c r="G44" s="4"/>
      <c r="H44" s="4"/>
      <c r="I44" s="4"/>
      <c r="J44" s="4"/>
      <c r="K44" s="4"/>
      <c r="L44" s="4"/>
      <c r="M44" s="4"/>
      <c r="N44" s="4"/>
      <c r="O44" s="4"/>
      <c r="P44" s="4"/>
    </row>
  </sheetData>
  <sheetProtection password="CEB8" sheet="1" objects="1" scenarios="1"/>
  <mergeCells count="2">
    <mergeCell ref="B2:H2"/>
    <mergeCell ref="E35:H40"/>
  </mergeCells>
  <conditionalFormatting sqref="C6">
    <cfRule type="expression" dxfId="588" priority="1129">
      <formula>AND(C6&lt;&gt;"",MATCH(C5&amp;1,EventDat,0))</formula>
    </cfRule>
    <cfRule type="expression" dxfId="587" priority="1130">
      <formula>AND(C6&lt;&gt;"",MATCH(C5&amp;1,HolidayDate,0))</formula>
    </cfRule>
    <cfRule type="expression" dxfId="586" priority="1131">
      <formula>AND(C6&lt;&gt;"",MATCH(C5&amp;1,BusinessDate,0))</formula>
    </cfRule>
  </conditionalFormatting>
  <conditionalFormatting sqref="B6">
    <cfRule type="expression" dxfId="585" priority="1144">
      <formula>AND(B6&lt;&gt;"",MATCH(B5&amp;1,EventDat,0))</formula>
    </cfRule>
    <cfRule type="expression" dxfId="584" priority="1145">
      <formula>AND(B6&lt;&gt;"",MATCH(B5&amp;1,HolidayDate,0))</formula>
    </cfRule>
    <cfRule type="expression" dxfId="583" priority="1146">
      <formula>AND(B6&lt;&gt;"",MATCH(B5&amp;1,BusinessDate,0))</formula>
    </cfRule>
  </conditionalFormatting>
  <conditionalFormatting sqref="B7">
    <cfRule type="expression" dxfId="582" priority="1141">
      <formula>AND(B7&lt;&gt;"",MATCH(B5&amp;2,EventDat,0))</formula>
    </cfRule>
    <cfRule type="expression" dxfId="581" priority="1142">
      <formula>AND(B7&lt;&gt;"",MATCH(B5&amp;2,HolidayDate,0))</formula>
    </cfRule>
    <cfRule type="expression" dxfId="580" priority="1143">
      <formula>AND(B7&lt;&gt;"",MATCH(B5&amp;2,BusinessDate,0))</formula>
    </cfRule>
  </conditionalFormatting>
  <conditionalFormatting sqref="B8">
    <cfRule type="expression" dxfId="579" priority="1138">
      <formula>AND(B8&lt;&gt;"",MATCH(B5&amp;3,EventDat,0))</formula>
    </cfRule>
    <cfRule type="expression" dxfId="578" priority="1139">
      <formula>AND(B8&lt;&gt;"",MATCH(B5&amp;3,HolidayDate,0))</formula>
    </cfRule>
    <cfRule type="expression" dxfId="577" priority="1140">
      <formula>AND(B8&lt;&gt;"",MATCH(B5&amp;3,BusinessDate,0))</formula>
    </cfRule>
  </conditionalFormatting>
  <conditionalFormatting sqref="G6">
    <cfRule type="expression" dxfId="576" priority="1069">
      <formula>AND(G6&lt;&gt;"",MATCH(G5&amp;1,EventDat,0))</formula>
    </cfRule>
    <cfRule type="expression" dxfId="575" priority="1070">
      <formula>AND(G6&lt;&gt;"",MATCH(G5&amp;1,HolidayDate,0))</formula>
    </cfRule>
    <cfRule type="expression" dxfId="574" priority="1071">
      <formula>AND(G6&lt;&gt;"",MATCH(G5&amp;1,BusinessDate,0))</formula>
    </cfRule>
  </conditionalFormatting>
  <conditionalFormatting sqref="G7">
    <cfRule type="expression" dxfId="573" priority="1066">
      <formula>AND(G7&lt;&gt;"",MATCH(G5&amp;2,EventDat,0))</formula>
    </cfRule>
    <cfRule type="expression" dxfId="572" priority="1067">
      <formula>AND(G7&lt;&gt;"",MATCH(G5&amp;2,HolidayDate,0))</formula>
    </cfRule>
    <cfRule type="expression" dxfId="571" priority="1068">
      <formula>AND(G7&lt;&gt;"",MATCH(G5&amp;2,BusinessDate,0))</formula>
    </cfRule>
  </conditionalFormatting>
  <conditionalFormatting sqref="G8">
    <cfRule type="expression" dxfId="570" priority="1063">
      <formula>AND(G8&lt;&gt;"",MATCH(G5&amp;3,EventDat,0))</formula>
    </cfRule>
    <cfRule type="expression" dxfId="569" priority="1064">
      <formula>AND(G8&lt;&gt;"",MATCH(G5&amp;3,HolidayDate,0))</formula>
    </cfRule>
    <cfRule type="expression" dxfId="568" priority="1065">
      <formula>AND(G8&lt;&gt;"",MATCH(G5&amp;3,BusinessDate,0))</formula>
    </cfRule>
  </conditionalFormatting>
  <conditionalFormatting sqref="E6">
    <cfRule type="expression" dxfId="567" priority="1099">
      <formula>AND(E6&lt;&gt;"",MATCH(E5&amp;1,EventDat,0))</formula>
    </cfRule>
    <cfRule type="expression" dxfId="566" priority="1100">
      <formula>AND(E6&lt;&gt;"",MATCH(E5&amp;1,HolidayDate,0))</formula>
    </cfRule>
    <cfRule type="expression" dxfId="565" priority="1101">
      <formula>AND(E6&lt;&gt;"",MATCH(E5&amp;1,BusinessDate,0))</formula>
    </cfRule>
  </conditionalFormatting>
  <conditionalFormatting sqref="E7">
    <cfRule type="expression" dxfId="564" priority="1096">
      <formula>AND(E7&lt;&gt;"",MATCH(E5&amp;2,EventDat,0))</formula>
    </cfRule>
    <cfRule type="expression" dxfId="563" priority="1097">
      <formula>AND(E7&lt;&gt;"",MATCH(E5&amp;2,HolidayDate,0))</formula>
    </cfRule>
    <cfRule type="expression" dxfId="562" priority="1098">
      <formula>AND(E7&lt;&gt;"",MATCH(E5&amp;2,BusinessDate,0))</formula>
    </cfRule>
  </conditionalFormatting>
  <conditionalFormatting sqref="E8">
    <cfRule type="expression" dxfId="561" priority="1093">
      <formula>AND(E8&lt;&gt;"",MATCH(E5&amp;3,EventDat,0))</formula>
    </cfRule>
    <cfRule type="expression" dxfId="560" priority="1094">
      <formula>AND(E8&lt;&gt;"",MATCH(E5&amp;3,HolidayDate,0))</formula>
    </cfRule>
    <cfRule type="expression" dxfId="559" priority="1095">
      <formula>AND(E8&lt;&gt;"",MATCH(E5&amp;3,BusinessDate,0))</formula>
    </cfRule>
  </conditionalFormatting>
  <conditionalFormatting sqref="H6">
    <cfRule type="expression" dxfId="558" priority="1054">
      <formula>AND(H6&lt;&gt;"",MATCH(H5&amp;1,EventDat,0))</formula>
    </cfRule>
    <cfRule type="expression" dxfId="557" priority="1055">
      <formula>AND(H6&lt;&gt;"",MATCH(H5&amp;1,HolidayDate,0))</formula>
    </cfRule>
    <cfRule type="expression" dxfId="556" priority="1056">
      <formula>AND(H6&lt;&gt;"",MATCH(H5&amp;1,BusinessDate,0))</formula>
    </cfRule>
  </conditionalFormatting>
  <conditionalFormatting sqref="H7">
    <cfRule type="expression" dxfId="555" priority="1051">
      <formula>AND(H7&lt;&gt;"",MATCH(H5&amp;2,EventDat,0))</formula>
    </cfRule>
    <cfRule type="expression" dxfId="554" priority="1052">
      <formula>AND(H7&lt;&gt;"",MATCH(H5&amp;2,HolidayDate,0))</formula>
    </cfRule>
    <cfRule type="expression" dxfId="553" priority="1053">
      <formula>AND(H7&lt;&gt;"",MATCH(H5&amp;2,BusinessDate,0))</formula>
    </cfRule>
  </conditionalFormatting>
  <conditionalFormatting sqref="H8">
    <cfRule type="expression" dxfId="552" priority="1048">
      <formula>AND(H8&lt;&gt;"",MATCH(H5&amp;3,EventDat,0))</formula>
    </cfRule>
    <cfRule type="expression" dxfId="551" priority="1049">
      <formula>AND(H8&lt;&gt;"",MATCH(H5&amp;3,HolidayDate,0))</formula>
    </cfRule>
    <cfRule type="expression" dxfId="550" priority="1050">
      <formula>AND(H8&lt;&gt;"",MATCH(H5&amp;3,BusinessDate,0))</formula>
    </cfRule>
  </conditionalFormatting>
  <conditionalFormatting sqref="D6">
    <cfRule type="expression" dxfId="549" priority="1114">
      <formula>AND(D6&lt;&gt;"",MATCH(D5&amp;1,EventDat,0))</formula>
    </cfRule>
    <cfRule type="expression" dxfId="548" priority="1115">
      <formula>AND(D6&lt;&gt;"",MATCH(D5&amp;1,HolidayDate,0))</formula>
    </cfRule>
    <cfRule type="expression" dxfId="547" priority="1116">
      <formula>AND(D6&lt;&gt;"",MATCH(D5&amp;1,BusinessDate,0))</formula>
    </cfRule>
  </conditionalFormatting>
  <conditionalFormatting sqref="D7">
    <cfRule type="expression" dxfId="546" priority="1111">
      <formula>AND(D7&lt;&gt;"",MATCH(D5&amp;2,EventDat,0))</formula>
    </cfRule>
    <cfRule type="expression" dxfId="545" priority="1112">
      <formula>AND(D7&lt;&gt;"",MATCH(D5&amp;2,HolidayDate,0))</formula>
    </cfRule>
    <cfRule type="expression" dxfId="544" priority="1113">
      <formula>AND(D7&lt;&gt;"",MATCH(D5&amp;2,BusinessDate,0))</formula>
    </cfRule>
  </conditionalFormatting>
  <conditionalFormatting sqref="D8">
    <cfRule type="expression" dxfId="543" priority="1108">
      <formula>AND(D8&lt;&gt;"",MATCH(D5&amp;3,EventDat,0))</formula>
    </cfRule>
    <cfRule type="expression" dxfId="542" priority="1109">
      <formula>AND(D8&lt;&gt;"",MATCH(D5&amp;3,HolidayDate,0))</formula>
    </cfRule>
    <cfRule type="expression" dxfId="541" priority="1110">
      <formula>AND(D8&lt;&gt;"",MATCH(D5&amp;3,BusinessDate,0))</formula>
    </cfRule>
  </conditionalFormatting>
  <conditionalFormatting sqref="C7">
    <cfRule type="expression" dxfId="540" priority="1126">
      <formula>AND(C7&lt;&gt;"",MATCH(C5&amp;2,EventDat,0))</formula>
    </cfRule>
    <cfRule type="expression" dxfId="539" priority="1127">
      <formula>AND(C7&lt;&gt;"",MATCH(C5&amp;2,HolidayDate,0))</formula>
    </cfRule>
    <cfRule type="expression" dxfId="538" priority="1128">
      <formula>AND(C7&lt;&gt;"",MATCH(C5&amp;2,BusinessDate,0))</formula>
    </cfRule>
  </conditionalFormatting>
  <conditionalFormatting sqref="C8">
    <cfRule type="expression" dxfId="537" priority="1123">
      <formula>AND(C8&lt;&gt;"",MATCH(C5&amp;3,EventDat,0))</formula>
    </cfRule>
    <cfRule type="expression" dxfId="536" priority="1124">
      <formula>AND(C8&lt;&gt;"",MATCH(C5&amp;3,HolidayDate,0))</formula>
    </cfRule>
    <cfRule type="expression" dxfId="535" priority="1125">
      <formula>AND(C8&lt;&gt;"",MATCH(C5&amp;3,BusinessDate,0))</formula>
    </cfRule>
  </conditionalFormatting>
  <conditionalFormatting sqref="B9">
    <cfRule type="expression" dxfId="534" priority="1135">
      <formula>AND(B9&lt;&gt;"",MATCH(B5&amp;4,EventDat,0))</formula>
    </cfRule>
    <cfRule type="expression" dxfId="533" priority="1136">
      <formula>AND(B9&lt;&gt;"",MATCH(B5&amp;4,HolidayDate,0))</formula>
    </cfRule>
    <cfRule type="expression" dxfId="532" priority="1137">
      <formula>AND(B9&lt;&gt;"",MATCH(B5&amp;4,BusinessDate,0))</formula>
    </cfRule>
  </conditionalFormatting>
  <conditionalFormatting sqref="B10">
    <cfRule type="expression" dxfId="531" priority="1132">
      <formula>AND(B10&lt;&gt;"",MATCH(B5&amp;5,EventDat,0))</formula>
    </cfRule>
    <cfRule type="expression" dxfId="530" priority="1133">
      <formula>AND(B10&lt;&gt;"",MATCH(B5&amp;5,HolidayDate,0))</formula>
    </cfRule>
    <cfRule type="expression" dxfId="529" priority="1134">
      <formula>AND(B10&lt;&gt;"",MATCH(B5&amp;5,BusinessDate,0))</formula>
    </cfRule>
  </conditionalFormatting>
  <conditionalFormatting sqref="C9">
    <cfRule type="expression" dxfId="528" priority="1120">
      <formula>AND(C9&lt;&gt;"",MATCH(C5&amp;4,EventDat,0))</formula>
    </cfRule>
    <cfRule type="expression" dxfId="527" priority="1121">
      <formula>AND(C9&lt;&gt;"",MATCH(C5&amp;4,HolidayDate,0))</formula>
    </cfRule>
    <cfRule type="expression" dxfId="526" priority="1122">
      <formula>AND(C9&lt;&gt;"",MATCH(C5&amp;4,BusinessDate,0))</formula>
    </cfRule>
  </conditionalFormatting>
  <conditionalFormatting sqref="C10">
    <cfRule type="expression" dxfId="525" priority="1117">
      <formula>AND(C10&lt;&gt;"",MATCH(C5&amp;5,EventDat,0))</formula>
    </cfRule>
    <cfRule type="expression" dxfId="524" priority="1118">
      <formula>AND(C10&lt;&gt;"",MATCH(C5&amp;5,HolidayDate,0))</formula>
    </cfRule>
    <cfRule type="expression" dxfId="523" priority="1119">
      <formula>AND(C10&lt;&gt;"",MATCH(C5&amp;5,BusinessDate,0))</formula>
    </cfRule>
  </conditionalFormatting>
  <conditionalFormatting sqref="D9">
    <cfRule type="expression" dxfId="522" priority="1105">
      <formula>AND(D9&lt;&gt;"",MATCH(D5&amp;4,EventDat,0))</formula>
    </cfRule>
    <cfRule type="expression" dxfId="521" priority="1106">
      <formula>AND(D9&lt;&gt;"",MATCH(D5&amp;4,HolidayDate,0))</formula>
    </cfRule>
    <cfRule type="expression" dxfId="520" priority="1107">
      <formula>AND(D9&lt;&gt;"",MATCH(D5&amp;4,BusinessDate,0))</formula>
    </cfRule>
  </conditionalFormatting>
  <conditionalFormatting sqref="D10">
    <cfRule type="expression" dxfId="519" priority="1102">
      <formula>AND(D10&lt;&gt;"",MATCH(D5&amp;5,EventDat,0))</formula>
    </cfRule>
    <cfRule type="expression" dxfId="518" priority="1103">
      <formula>AND(D10&lt;&gt;"",MATCH(D5&amp;5,HolidayDate,0))</formula>
    </cfRule>
    <cfRule type="expression" dxfId="517" priority="1104">
      <formula>AND(D10&lt;&gt;"",MATCH(D5&amp;5,BusinessDate,0))</formula>
    </cfRule>
  </conditionalFormatting>
  <conditionalFormatting sqref="E9">
    <cfRule type="expression" dxfId="516" priority="1090">
      <formula>AND(E9&lt;&gt;"",MATCH(E5&amp;4,EventDat,0))</formula>
    </cfRule>
    <cfRule type="expression" dxfId="515" priority="1091">
      <formula>AND(E9&lt;&gt;"",MATCH(E5&amp;4,HolidayDate,0))</formula>
    </cfRule>
    <cfRule type="expression" dxfId="514" priority="1092">
      <formula>AND(E9&lt;&gt;"",MATCH(E5&amp;4,BusinessDate,0))</formula>
    </cfRule>
  </conditionalFormatting>
  <conditionalFormatting sqref="E10">
    <cfRule type="expression" dxfId="513" priority="1087">
      <formula>AND(E10&lt;&gt;"",MATCH(E5&amp;5,EventDat,0))</formula>
    </cfRule>
    <cfRule type="expression" dxfId="512" priority="1088">
      <formula>AND(E10&lt;&gt;"",MATCH(E5&amp;5,HolidayDate,0))</formula>
    </cfRule>
    <cfRule type="expression" dxfId="511" priority="1089">
      <formula>AND(E10&lt;&gt;"",MATCH(E5&amp;5,BusinessDate,0))</formula>
    </cfRule>
  </conditionalFormatting>
  <conditionalFormatting sqref="F6">
    <cfRule type="expression" dxfId="510" priority="1084">
      <formula>AND(F6&lt;&gt;"",MATCH(F5&amp;1,EventDat,0))</formula>
    </cfRule>
    <cfRule type="expression" dxfId="509" priority="1085">
      <formula>AND(F6&lt;&gt;"",MATCH(F5&amp;1,HolidayDate,0))</formula>
    </cfRule>
    <cfRule type="expression" dxfId="508" priority="1086">
      <formula>AND(F6&lt;&gt;"",MATCH(F5&amp;1,BusinessDate,0))</formula>
    </cfRule>
  </conditionalFormatting>
  <conditionalFormatting sqref="F7">
    <cfRule type="expression" dxfId="507" priority="1081">
      <formula>AND(F7&lt;&gt;"",MATCH(F5&amp;2,EventDat,0))</formula>
    </cfRule>
    <cfRule type="expression" dxfId="506" priority="1082">
      <formula>AND(F7&lt;&gt;"",MATCH(F5&amp;2,HolidayDate,0))</formula>
    </cfRule>
    <cfRule type="expression" dxfId="505" priority="1083">
      <formula>AND(F7&lt;&gt;"",MATCH(F5&amp;2,BusinessDate,0))</formula>
    </cfRule>
  </conditionalFormatting>
  <conditionalFormatting sqref="F8">
    <cfRule type="expression" dxfId="504" priority="1078">
      <formula>AND(F8&lt;&gt;"",MATCH(F5&amp;3,EventDat,0))</formula>
    </cfRule>
    <cfRule type="expression" dxfId="503" priority="1079">
      <formula>AND(F8&lt;&gt;"",MATCH(F5&amp;3,HolidayDate,0))</formula>
    </cfRule>
    <cfRule type="expression" dxfId="502" priority="1080">
      <formula>AND(F8&lt;&gt;"",MATCH(F5&amp;3,BusinessDate,0))</formula>
    </cfRule>
  </conditionalFormatting>
  <conditionalFormatting sqref="F9">
    <cfRule type="expression" dxfId="501" priority="1075">
      <formula>AND(F9&lt;&gt;"",MATCH(F5&amp;4,EventDat,0))</formula>
    </cfRule>
    <cfRule type="expression" dxfId="500" priority="1076">
      <formula>AND(F9&lt;&gt;"",MATCH(F5&amp;4,HolidayDate,0))</formula>
    </cfRule>
    <cfRule type="expression" dxfId="499" priority="1077">
      <formula>AND(F9&lt;&gt;"",MATCH(F5&amp;4,BusinessDate,0))</formula>
    </cfRule>
  </conditionalFormatting>
  <conditionalFormatting sqref="F10">
    <cfRule type="expression" dxfId="498" priority="1072">
      <formula>AND(F10&lt;&gt;"",MATCH(F5&amp;5,EventDat,0))</formula>
    </cfRule>
    <cfRule type="expression" dxfId="497" priority="1073">
      <formula>AND(F10&lt;&gt;"",MATCH(F5&amp;5,HolidayDate,0))</formula>
    </cfRule>
    <cfRule type="expression" dxfId="496" priority="1074">
      <formula>AND(F10&lt;&gt;"",MATCH(F5&amp;5,BusinessDate,0))</formula>
    </cfRule>
  </conditionalFormatting>
  <conditionalFormatting sqref="G9">
    <cfRule type="expression" dxfId="495" priority="1060">
      <formula>AND(G9&lt;&gt;"",MATCH(G5&amp;4,EventDat,0))</formula>
    </cfRule>
    <cfRule type="expression" dxfId="494" priority="1061">
      <formula>AND(G9&lt;&gt;"",MATCH(G5&amp;4,HolidayDate,0))</formula>
    </cfRule>
    <cfRule type="expression" dxfId="493" priority="1062">
      <formula>AND(G9&lt;&gt;"",MATCH(G5&amp;4,BusinessDate,0))</formula>
    </cfRule>
  </conditionalFormatting>
  <conditionalFormatting sqref="G10">
    <cfRule type="expression" dxfId="492" priority="1057">
      <formula>AND(G10&lt;&gt;"",MATCH(G5&amp;5,EventDat,0))</formula>
    </cfRule>
    <cfRule type="expression" dxfId="491" priority="1058">
      <formula>AND(G10&lt;&gt;"",MATCH(G5&amp;5,HolidayDate,0))</formula>
    </cfRule>
    <cfRule type="expression" dxfId="490" priority="1059">
      <formula>AND(G10&lt;&gt;"",MATCH(G5&amp;5,BusinessDate,0))</formula>
    </cfRule>
  </conditionalFormatting>
  <conditionalFormatting sqref="H9">
    <cfRule type="expression" dxfId="489" priority="1045">
      <formula>AND(H9&lt;&gt;"",MATCH(H5&amp;4,EventDat,0))</formula>
    </cfRule>
    <cfRule type="expression" dxfId="488" priority="1046">
      <formula>AND(H9&lt;&gt;"",MATCH(H5&amp;4,HolidayDate,0))</formula>
    </cfRule>
    <cfRule type="expression" dxfId="487" priority="1047">
      <formula>AND(H9&lt;&gt;"",MATCH(H5&amp;4,BusinessDate,0))</formula>
    </cfRule>
  </conditionalFormatting>
  <conditionalFormatting sqref="H10">
    <cfRule type="expression" dxfId="486" priority="1042">
      <formula>AND(H10&lt;&gt;"",MATCH(H5&amp;5,EventDat,0))</formula>
    </cfRule>
    <cfRule type="expression" dxfId="485" priority="1043">
      <formula>AND(H10&lt;&gt;"",MATCH(H5&amp;5,HolidayDate,0))</formula>
    </cfRule>
    <cfRule type="expression" dxfId="484" priority="1044">
      <formula>AND(H10&lt;&gt;"",MATCH(H5&amp;5,BusinessDate,0))</formula>
    </cfRule>
  </conditionalFormatting>
  <conditionalFormatting sqref="B12">
    <cfRule type="expression" dxfId="483" priority="1039">
      <formula>AND(B12&lt;&gt;"",MATCH(B11&amp;1,EventDat,0))</formula>
    </cfRule>
    <cfRule type="expression" dxfId="482" priority="1040">
      <formula>AND(B12&lt;&gt;"",MATCH(B11&amp;1,HolidayDate,0))</formula>
    </cfRule>
    <cfRule type="expression" dxfId="481" priority="1041">
      <formula>AND(B12&lt;&gt;"",MATCH(B11&amp;1,BusinessDate,0))</formula>
    </cfRule>
  </conditionalFormatting>
  <conditionalFormatting sqref="B13">
    <cfRule type="expression" dxfId="480" priority="1036">
      <formula>AND(B13&lt;&gt;"",MATCH(B11&amp;2,EventDat,0))</formula>
    </cfRule>
    <cfRule type="expression" dxfId="479" priority="1037">
      <formula>AND(B13&lt;&gt;"",MATCH(B11&amp;2,HolidayDate,0))</formula>
    </cfRule>
    <cfRule type="expression" dxfId="478" priority="1038">
      <formula>AND(B13&lt;&gt;"",MATCH(B11&amp;2,BusinessDate,0))</formula>
    </cfRule>
  </conditionalFormatting>
  <conditionalFormatting sqref="B14">
    <cfRule type="expression" dxfId="477" priority="1033">
      <formula>AND(B14&lt;&gt;"",MATCH(B11&amp;3,EventDat,0))</formula>
    </cfRule>
    <cfRule type="expression" dxfId="476" priority="1034">
      <formula>AND(B14&lt;&gt;"",MATCH(B11&amp;3,HolidayDate,0))</formula>
    </cfRule>
    <cfRule type="expression" dxfId="475" priority="1035">
      <formula>AND(B14&lt;&gt;"",MATCH(B11&amp;3,BusinessDate,0))</formula>
    </cfRule>
  </conditionalFormatting>
  <conditionalFormatting sqref="C12">
    <cfRule type="expression" dxfId="474" priority="1030">
      <formula>AND(C12&lt;&gt;"",MATCH(C11&amp;1,EventDat,0))</formula>
    </cfRule>
    <cfRule type="expression" dxfId="473" priority="1031">
      <formula>AND(C12&lt;&gt;"",MATCH(C11&amp;1,HolidayDate,0))</formula>
    </cfRule>
    <cfRule type="expression" dxfId="472" priority="1032">
      <formula>AND(C12&lt;&gt;"",MATCH(C11&amp;1,BusinessDate,0))</formula>
    </cfRule>
  </conditionalFormatting>
  <conditionalFormatting sqref="C13">
    <cfRule type="expression" dxfId="471" priority="1027">
      <formula>AND(C13&lt;&gt;"",MATCH(C11&amp;2,EventDat,0))</formula>
    </cfRule>
    <cfRule type="expression" dxfId="470" priority="1028">
      <formula>AND(C13&lt;&gt;"",MATCH(C11&amp;2,HolidayDate,0))</formula>
    </cfRule>
    <cfRule type="expression" dxfId="469" priority="1029">
      <formula>AND(C13&lt;&gt;"",MATCH(C11&amp;2,BusinessDate,0))</formula>
    </cfRule>
  </conditionalFormatting>
  <conditionalFormatting sqref="C14">
    <cfRule type="expression" dxfId="468" priority="1024">
      <formula>AND(C14&lt;&gt;"",MATCH(C11&amp;3,EventDat,0))</formula>
    </cfRule>
    <cfRule type="expression" dxfId="467" priority="1025">
      <formula>AND(C14&lt;&gt;"",MATCH(C11&amp;3,HolidayDate,0))</formula>
    </cfRule>
    <cfRule type="expression" dxfId="466" priority="1026">
      <formula>AND(C14&lt;&gt;"",MATCH(C11&amp;3,BusinessDate,0))</formula>
    </cfRule>
  </conditionalFormatting>
  <conditionalFormatting sqref="D12">
    <cfRule type="expression" dxfId="465" priority="1021">
      <formula>AND(D12&lt;&gt;"",MATCH(D11&amp;1,EventDat,0))</formula>
    </cfRule>
    <cfRule type="expression" dxfId="464" priority="1022">
      <formula>AND(D12&lt;&gt;"",MATCH(D11&amp;1,HolidayDate,0))</formula>
    </cfRule>
    <cfRule type="expression" dxfId="463" priority="1023">
      <formula>AND(D12&lt;&gt;"",MATCH(D11&amp;1,BusinessDate,0))</formula>
    </cfRule>
  </conditionalFormatting>
  <conditionalFormatting sqref="D13">
    <cfRule type="expression" dxfId="462" priority="1018">
      <formula>AND(D13&lt;&gt;"",MATCH(D11&amp;2,EventDat,0))</formula>
    </cfRule>
    <cfRule type="expression" dxfId="461" priority="1019">
      <formula>AND(D13&lt;&gt;"",MATCH(D11&amp;2,HolidayDate,0))</formula>
    </cfRule>
    <cfRule type="expression" dxfId="460" priority="1020">
      <formula>AND(D13&lt;&gt;"",MATCH(D11&amp;2,BusinessDate,0))</formula>
    </cfRule>
  </conditionalFormatting>
  <conditionalFormatting sqref="D14">
    <cfRule type="expression" dxfId="459" priority="1015">
      <formula>AND(D14&lt;&gt;"",MATCH(D11&amp;3,EventDat,0))</formula>
    </cfRule>
    <cfRule type="expression" dxfId="458" priority="1016">
      <formula>AND(D14&lt;&gt;"",MATCH(D11&amp;3,HolidayDate,0))</formula>
    </cfRule>
    <cfRule type="expression" dxfId="457" priority="1017">
      <formula>AND(D14&lt;&gt;"",MATCH(D11&amp;3,BusinessDate,0))</formula>
    </cfRule>
  </conditionalFormatting>
  <conditionalFormatting sqref="E12">
    <cfRule type="expression" dxfId="456" priority="1012">
      <formula>AND(E12&lt;&gt;"",MATCH(E11&amp;1,EventDat,0))</formula>
    </cfRule>
    <cfRule type="expression" dxfId="455" priority="1013">
      <formula>AND(E12&lt;&gt;"",MATCH(E11&amp;1,HolidayDate,0))</formula>
    </cfRule>
    <cfRule type="expression" dxfId="454" priority="1014">
      <formula>AND(E12&lt;&gt;"",MATCH(E11&amp;1,BusinessDate,0))</formula>
    </cfRule>
  </conditionalFormatting>
  <conditionalFormatting sqref="E13">
    <cfRule type="expression" dxfId="453" priority="1009">
      <formula>AND(E13&lt;&gt;"",MATCH(E11&amp;2,EventDat,0))</formula>
    </cfRule>
    <cfRule type="expression" dxfId="452" priority="1010">
      <formula>AND(E13&lt;&gt;"",MATCH(E11&amp;2,HolidayDate,0))</formula>
    </cfRule>
    <cfRule type="expression" dxfId="451" priority="1011">
      <formula>AND(E13&lt;&gt;"",MATCH(E11&amp;2,BusinessDate,0))</formula>
    </cfRule>
  </conditionalFormatting>
  <conditionalFormatting sqref="E14">
    <cfRule type="expression" dxfId="450" priority="1006">
      <formula>AND(E14&lt;&gt;"",MATCH(E11&amp;3,EventDat,0))</formula>
    </cfRule>
    <cfRule type="expression" dxfId="449" priority="1007">
      <formula>AND(E14&lt;&gt;"",MATCH(E11&amp;3,HolidayDate,0))</formula>
    </cfRule>
    <cfRule type="expression" dxfId="448" priority="1008">
      <formula>AND(E14&lt;&gt;"",MATCH(E11&amp;3,BusinessDate,0))</formula>
    </cfRule>
  </conditionalFormatting>
  <conditionalFormatting sqref="F12">
    <cfRule type="expression" dxfId="447" priority="1003">
      <formula>AND(F12&lt;&gt;"",MATCH(F11&amp;1,EventDat,0))</formula>
    </cfRule>
    <cfRule type="expression" dxfId="446" priority="1004">
      <formula>AND(F12&lt;&gt;"",MATCH(F11&amp;1,HolidayDate,0))</formula>
    </cfRule>
    <cfRule type="expression" dxfId="445" priority="1005">
      <formula>AND(F12&lt;&gt;"",MATCH(F11&amp;1,BusinessDate,0))</formula>
    </cfRule>
  </conditionalFormatting>
  <conditionalFormatting sqref="F13">
    <cfRule type="expression" dxfId="444" priority="1000">
      <formula>AND(F13&lt;&gt;"",MATCH(F11&amp;2,EventDat,0))</formula>
    </cfRule>
    <cfRule type="expression" dxfId="443" priority="1001">
      <formula>AND(F13&lt;&gt;"",MATCH(F11&amp;2,HolidayDate,0))</formula>
    </cfRule>
    <cfRule type="expression" dxfId="442" priority="1002">
      <formula>AND(F13&lt;&gt;"",MATCH(F11&amp;2,BusinessDate,0))</formula>
    </cfRule>
  </conditionalFormatting>
  <conditionalFormatting sqref="F14">
    <cfRule type="expression" dxfId="441" priority="997">
      <formula>AND(F14&lt;&gt;"",MATCH(F11&amp;3,EventDat,0))</formula>
    </cfRule>
    <cfRule type="expression" dxfId="440" priority="998">
      <formula>AND(F14&lt;&gt;"",MATCH(F11&amp;3,HolidayDate,0))</formula>
    </cfRule>
    <cfRule type="expression" dxfId="439" priority="999">
      <formula>AND(F14&lt;&gt;"",MATCH(F11&amp;3,BusinessDate,0))</formula>
    </cfRule>
  </conditionalFormatting>
  <conditionalFormatting sqref="G12">
    <cfRule type="expression" dxfId="438" priority="994">
      <formula>AND(G12&lt;&gt;"",MATCH(G11&amp;1,EventDat,0))</formula>
    </cfRule>
    <cfRule type="expression" dxfId="437" priority="995">
      <formula>AND(G12&lt;&gt;"",MATCH(G11&amp;1,HolidayDate,0))</formula>
    </cfRule>
    <cfRule type="expression" dxfId="436" priority="996">
      <formula>AND(G12&lt;&gt;"",MATCH(G11&amp;1,BusinessDate,0))</formula>
    </cfRule>
  </conditionalFormatting>
  <conditionalFormatting sqref="G13">
    <cfRule type="expression" dxfId="435" priority="991">
      <formula>AND(G13&lt;&gt;"",MATCH(G11&amp;2,EventDat,0))</formula>
    </cfRule>
    <cfRule type="expression" dxfId="434" priority="992">
      <formula>AND(G13&lt;&gt;"",MATCH(G11&amp;2,HolidayDate,0))</formula>
    </cfRule>
    <cfRule type="expression" dxfId="433" priority="993">
      <formula>AND(G13&lt;&gt;"",MATCH(G11&amp;2,BusinessDate,0))</formula>
    </cfRule>
  </conditionalFormatting>
  <conditionalFormatting sqref="G14">
    <cfRule type="expression" dxfId="432" priority="988">
      <formula>AND(G14&lt;&gt;"",MATCH(G11&amp;3,EventDat,0))</formula>
    </cfRule>
    <cfRule type="expression" dxfId="431" priority="989">
      <formula>AND(G14&lt;&gt;"",MATCH(G11&amp;3,HolidayDate,0))</formula>
    </cfRule>
    <cfRule type="expression" dxfId="430" priority="990">
      <formula>AND(G14&lt;&gt;"",MATCH(G11&amp;3,BusinessDate,0))</formula>
    </cfRule>
  </conditionalFormatting>
  <conditionalFormatting sqref="H12">
    <cfRule type="expression" dxfId="429" priority="985">
      <formula>AND(H12&lt;&gt;"",MATCH(H11&amp;1,EventDat,0))</formula>
    </cfRule>
    <cfRule type="expression" dxfId="428" priority="986">
      <formula>AND(H12&lt;&gt;"",MATCH(H11&amp;1,HolidayDate,0))</formula>
    </cfRule>
    <cfRule type="expression" dxfId="427" priority="987">
      <formula>AND(H12&lt;&gt;"",MATCH(H11&amp;1,BusinessDate,0))</formula>
    </cfRule>
  </conditionalFormatting>
  <conditionalFormatting sqref="H13">
    <cfRule type="expression" dxfId="426" priority="982">
      <formula>AND(H13&lt;&gt;"",MATCH(H11&amp;2,EventDat,0))</formula>
    </cfRule>
    <cfRule type="expression" dxfId="425" priority="983">
      <formula>AND(H13&lt;&gt;"",MATCH(H11&amp;2,HolidayDate,0))</formula>
    </cfRule>
    <cfRule type="expression" dxfId="424" priority="984">
      <formula>AND(H13&lt;&gt;"",MATCH(H11&amp;2,BusinessDate,0))</formula>
    </cfRule>
  </conditionalFormatting>
  <conditionalFormatting sqref="H14">
    <cfRule type="expression" dxfId="423" priority="979">
      <formula>AND(H14&lt;&gt;"",MATCH(H11&amp;3,EventDat,0))</formula>
    </cfRule>
    <cfRule type="expression" dxfId="422" priority="980">
      <formula>AND(H14&lt;&gt;"",MATCH(H11&amp;3,HolidayDate,0))</formula>
    </cfRule>
    <cfRule type="expression" dxfId="421" priority="981">
      <formula>AND(H14&lt;&gt;"",MATCH(H11&amp;3,BusinessDate,0))</formula>
    </cfRule>
  </conditionalFormatting>
  <conditionalFormatting sqref="B18">
    <cfRule type="expression" dxfId="420" priority="976">
      <formula>AND(B18&lt;&gt;"",MATCH(B17&amp;1,EventDat,0))</formula>
    </cfRule>
    <cfRule type="expression" dxfId="419" priority="977">
      <formula>AND(B18&lt;&gt;"",MATCH(B17&amp;1,HolidayDate,0))</formula>
    </cfRule>
    <cfRule type="expression" dxfId="418" priority="978">
      <formula>AND(B18&lt;&gt;"",MATCH(B17&amp;1,BusinessDate,0))</formula>
    </cfRule>
  </conditionalFormatting>
  <conditionalFormatting sqref="B19">
    <cfRule type="expression" dxfId="417" priority="973">
      <formula>AND(B19&lt;&gt;"",MATCH(B17&amp;2,EventDat,0))</formula>
    </cfRule>
    <cfRule type="expression" dxfId="416" priority="974">
      <formula>AND(B19&lt;&gt;"",MATCH(B17&amp;2,HolidayDate,0))</formula>
    </cfRule>
    <cfRule type="expression" dxfId="415" priority="975">
      <formula>AND(B19&lt;&gt;"",MATCH(B17&amp;2,BusinessDate,0))</formula>
    </cfRule>
  </conditionalFormatting>
  <conditionalFormatting sqref="B20">
    <cfRule type="expression" dxfId="414" priority="970">
      <formula>AND(B20&lt;&gt;"",MATCH(B17&amp;3,EventDat,0))</formula>
    </cfRule>
    <cfRule type="expression" dxfId="413" priority="971">
      <formula>AND(B20&lt;&gt;"",MATCH(B17&amp;3,HolidayDate,0))</formula>
    </cfRule>
    <cfRule type="expression" dxfId="412" priority="972">
      <formula>AND(B20&lt;&gt;"",MATCH(B17&amp;3,BusinessDate,0))</formula>
    </cfRule>
  </conditionalFormatting>
  <conditionalFormatting sqref="C18">
    <cfRule type="expression" dxfId="411" priority="967">
      <formula>AND(C18&lt;&gt;"",MATCH(C17&amp;1,EventDat,0))</formula>
    </cfRule>
    <cfRule type="expression" dxfId="410" priority="968">
      <formula>AND(C18&lt;&gt;"",MATCH(C17&amp;1,HolidayDate,0))</formula>
    </cfRule>
    <cfRule type="expression" dxfId="409" priority="969">
      <formula>AND(C18&lt;&gt;"",MATCH(C17&amp;1,BusinessDate,0))</formula>
    </cfRule>
  </conditionalFormatting>
  <conditionalFormatting sqref="C19">
    <cfRule type="expression" dxfId="408" priority="964">
      <formula>AND(C19&lt;&gt;"",MATCH(C17&amp;2,EventDat,0))</formula>
    </cfRule>
    <cfRule type="expression" dxfId="407" priority="965">
      <formula>AND(C19&lt;&gt;"",MATCH(C17&amp;2,HolidayDate,0))</formula>
    </cfRule>
    <cfRule type="expression" dxfId="406" priority="966">
      <formula>AND(C19&lt;&gt;"",MATCH(C17&amp;2,BusinessDate,0))</formula>
    </cfRule>
  </conditionalFormatting>
  <conditionalFormatting sqref="C20">
    <cfRule type="expression" dxfId="405" priority="961">
      <formula>AND(C20&lt;&gt;"",MATCH(C17&amp;3,EventDat,0))</formula>
    </cfRule>
    <cfRule type="expression" dxfId="404" priority="962">
      <formula>AND(C20&lt;&gt;"",MATCH(C17&amp;3,HolidayDate,0))</formula>
    </cfRule>
    <cfRule type="expression" dxfId="403" priority="963">
      <formula>AND(C20&lt;&gt;"",MATCH(C17&amp;3,BusinessDate,0))</formula>
    </cfRule>
  </conditionalFormatting>
  <conditionalFormatting sqref="D18">
    <cfRule type="expression" dxfId="402" priority="958">
      <formula>AND(D18&lt;&gt;"",MATCH(D17&amp;1,EventDat,0))</formula>
    </cfRule>
    <cfRule type="expression" dxfId="401" priority="959">
      <formula>AND(D18&lt;&gt;"",MATCH(D17&amp;1,HolidayDate,0))</formula>
    </cfRule>
    <cfRule type="expression" dxfId="400" priority="960">
      <formula>AND(D18&lt;&gt;"",MATCH(D17&amp;1,BusinessDate,0))</formula>
    </cfRule>
  </conditionalFormatting>
  <conditionalFormatting sqref="D19">
    <cfRule type="expression" dxfId="399" priority="955">
      <formula>AND(D19&lt;&gt;"",MATCH(D17&amp;2,EventDat,0))</formula>
    </cfRule>
    <cfRule type="expression" dxfId="398" priority="956">
      <formula>AND(D19&lt;&gt;"",MATCH(D17&amp;2,HolidayDate,0))</formula>
    </cfRule>
    <cfRule type="expression" dxfId="397" priority="957">
      <formula>AND(D19&lt;&gt;"",MATCH(D17&amp;2,BusinessDate,0))</formula>
    </cfRule>
  </conditionalFormatting>
  <conditionalFormatting sqref="D20">
    <cfRule type="expression" dxfId="396" priority="952">
      <formula>AND(D20&lt;&gt;"",MATCH(D17&amp;3,EventDat,0))</formula>
    </cfRule>
    <cfRule type="expression" dxfId="395" priority="953">
      <formula>AND(D20&lt;&gt;"",MATCH(D17&amp;3,HolidayDate,0))</formula>
    </cfRule>
    <cfRule type="expression" dxfId="394" priority="954">
      <formula>AND(D20&lt;&gt;"",MATCH(D17&amp;3,BusinessDate,0))</formula>
    </cfRule>
  </conditionalFormatting>
  <conditionalFormatting sqref="E18">
    <cfRule type="expression" dxfId="393" priority="949">
      <formula>AND(E18&lt;&gt;"",MATCH(E17&amp;1,EventDat,0))</formula>
    </cfRule>
    <cfRule type="expression" dxfId="392" priority="950">
      <formula>AND(E18&lt;&gt;"",MATCH(E17&amp;1,HolidayDate,0))</formula>
    </cfRule>
    <cfRule type="expression" dxfId="391" priority="951">
      <formula>AND(E18&lt;&gt;"",MATCH(E17&amp;1,BusinessDate,0))</formula>
    </cfRule>
  </conditionalFormatting>
  <conditionalFormatting sqref="E19">
    <cfRule type="expression" dxfId="390" priority="946">
      <formula>AND(E19&lt;&gt;"",MATCH(E17&amp;2,EventDat,0))</formula>
    </cfRule>
    <cfRule type="expression" dxfId="389" priority="947">
      <formula>AND(E19&lt;&gt;"",MATCH(E17&amp;2,HolidayDate,0))</formula>
    </cfRule>
    <cfRule type="expression" dxfId="388" priority="948">
      <formula>AND(E19&lt;&gt;"",MATCH(E17&amp;2,BusinessDate,0))</formula>
    </cfRule>
  </conditionalFormatting>
  <conditionalFormatting sqref="E20">
    <cfRule type="expression" dxfId="387" priority="943">
      <formula>AND(E20&lt;&gt;"",MATCH(E17&amp;3,EventDat,0))</formula>
    </cfRule>
    <cfRule type="expression" dxfId="386" priority="944">
      <formula>AND(E20&lt;&gt;"",MATCH(E17&amp;3,HolidayDate,0))</formula>
    </cfRule>
    <cfRule type="expression" dxfId="385" priority="945">
      <formula>AND(E20&lt;&gt;"",MATCH(E17&amp;3,BusinessDate,0))</formula>
    </cfRule>
  </conditionalFormatting>
  <conditionalFormatting sqref="F18">
    <cfRule type="expression" dxfId="384" priority="940">
      <formula>AND(F18&lt;&gt;"",MATCH(F17&amp;1,EventDat,0))</formula>
    </cfRule>
    <cfRule type="expression" dxfId="383" priority="941">
      <formula>AND(F18&lt;&gt;"",MATCH(F17&amp;1,HolidayDate,0))</formula>
    </cfRule>
    <cfRule type="expression" dxfId="382" priority="942">
      <formula>AND(F18&lt;&gt;"",MATCH(F17&amp;1,BusinessDate,0))</formula>
    </cfRule>
  </conditionalFormatting>
  <conditionalFormatting sqref="F19">
    <cfRule type="expression" dxfId="381" priority="937">
      <formula>AND(F19&lt;&gt;"",MATCH(F17&amp;2,EventDat,0))</formula>
    </cfRule>
    <cfRule type="expression" dxfId="380" priority="938">
      <formula>AND(F19&lt;&gt;"",MATCH(F17&amp;2,HolidayDate,0))</formula>
    </cfRule>
    <cfRule type="expression" dxfId="379" priority="939">
      <formula>AND(F19&lt;&gt;"",MATCH(F17&amp;2,BusinessDate,0))</formula>
    </cfRule>
  </conditionalFormatting>
  <conditionalFormatting sqref="F20">
    <cfRule type="expression" dxfId="378" priority="934">
      <formula>AND(F20&lt;&gt;"",MATCH(F17&amp;3,EventDat,0))</formula>
    </cfRule>
    <cfRule type="expression" dxfId="377" priority="935">
      <formula>AND(F20&lt;&gt;"",MATCH(F17&amp;3,HolidayDate,0))</formula>
    </cfRule>
    <cfRule type="expression" dxfId="376" priority="936">
      <formula>AND(F20&lt;&gt;"",MATCH(F17&amp;3,BusinessDate,0))</formula>
    </cfRule>
  </conditionalFormatting>
  <conditionalFormatting sqref="G18">
    <cfRule type="expression" dxfId="375" priority="931">
      <formula>AND(G18&lt;&gt;"",MATCH(G17&amp;1,EventDat,0))</formula>
    </cfRule>
    <cfRule type="expression" dxfId="374" priority="932">
      <formula>AND(G18&lt;&gt;"",MATCH(G17&amp;1,HolidayDate,0))</formula>
    </cfRule>
    <cfRule type="expression" dxfId="373" priority="933">
      <formula>AND(G18&lt;&gt;"",MATCH(G17&amp;1,BusinessDate,0))</formula>
    </cfRule>
  </conditionalFormatting>
  <conditionalFormatting sqref="G19">
    <cfRule type="expression" dxfId="372" priority="928">
      <formula>AND(G19&lt;&gt;"",MATCH(G17&amp;2,EventDat,0))</formula>
    </cfRule>
    <cfRule type="expression" dxfId="371" priority="929">
      <formula>AND(G19&lt;&gt;"",MATCH(G17&amp;2,HolidayDate,0))</formula>
    </cfRule>
    <cfRule type="expression" dxfId="370" priority="930">
      <formula>AND(G19&lt;&gt;"",MATCH(G17&amp;2,BusinessDate,0))</formula>
    </cfRule>
  </conditionalFormatting>
  <conditionalFormatting sqref="G20">
    <cfRule type="expression" dxfId="369" priority="925">
      <formula>AND(G20&lt;&gt;"",MATCH(G17&amp;3,EventDat,0))</formula>
    </cfRule>
    <cfRule type="expression" dxfId="368" priority="926">
      <formula>AND(G20&lt;&gt;"",MATCH(G17&amp;3,HolidayDate,0))</formula>
    </cfRule>
    <cfRule type="expression" dxfId="367" priority="927">
      <formula>AND(G20&lt;&gt;"",MATCH(G17&amp;3,BusinessDate,0))</formula>
    </cfRule>
  </conditionalFormatting>
  <conditionalFormatting sqref="H18">
    <cfRule type="expression" dxfId="366" priority="922">
      <formula>AND(H18&lt;&gt;"",MATCH(H17&amp;1,EventDat,0))</formula>
    </cfRule>
    <cfRule type="expression" dxfId="365" priority="923">
      <formula>AND(H18&lt;&gt;"",MATCH(H17&amp;1,HolidayDate,0))</formula>
    </cfRule>
    <cfRule type="expression" dxfId="364" priority="924">
      <formula>AND(H18&lt;&gt;"",MATCH(H17&amp;1,BusinessDate,0))</formula>
    </cfRule>
  </conditionalFormatting>
  <conditionalFormatting sqref="H19">
    <cfRule type="expression" dxfId="363" priority="919">
      <formula>AND(H19&lt;&gt;"",MATCH(H17&amp;2,EventDat,0))</formula>
    </cfRule>
    <cfRule type="expression" dxfId="362" priority="920">
      <formula>AND(H19&lt;&gt;"",MATCH(H17&amp;2,HolidayDate,0))</formula>
    </cfRule>
    <cfRule type="expression" dxfId="361" priority="921">
      <formula>AND(H19&lt;&gt;"",MATCH(H17&amp;2,BusinessDate,0))</formula>
    </cfRule>
  </conditionalFormatting>
  <conditionalFormatting sqref="H20">
    <cfRule type="expression" dxfId="360" priority="916">
      <formula>AND(H20&lt;&gt;"",MATCH(H17&amp;3,EventDat,0))</formula>
    </cfRule>
    <cfRule type="expression" dxfId="359" priority="917">
      <formula>AND(H20&lt;&gt;"",MATCH(H17&amp;3,HolidayDate,0))</formula>
    </cfRule>
    <cfRule type="expression" dxfId="358" priority="918">
      <formula>AND(H20&lt;&gt;"",MATCH(H17&amp;3,BusinessDate,0))</formula>
    </cfRule>
  </conditionalFormatting>
  <conditionalFormatting sqref="B24">
    <cfRule type="expression" dxfId="357" priority="913">
      <formula>AND(B24&lt;&gt;"",MATCH(B23&amp;1,EventDat,0))</formula>
    </cfRule>
    <cfRule type="expression" dxfId="356" priority="914">
      <formula>AND(B24&lt;&gt;"",MATCH(B23&amp;1,HolidayDate,0))</formula>
    </cfRule>
    <cfRule type="expression" dxfId="355" priority="915">
      <formula>AND(B24&lt;&gt;"",MATCH(B23&amp;1,BusinessDate,0))</formula>
    </cfRule>
  </conditionalFormatting>
  <conditionalFormatting sqref="B25">
    <cfRule type="expression" dxfId="354" priority="910">
      <formula>AND(B25&lt;&gt;"",MATCH(B23&amp;2,EventDat,0))</formula>
    </cfRule>
    <cfRule type="expression" dxfId="353" priority="911">
      <formula>AND(B25&lt;&gt;"",MATCH(B23&amp;2,HolidayDate,0))</formula>
    </cfRule>
    <cfRule type="expression" dxfId="352" priority="912">
      <formula>AND(B25&lt;&gt;"",MATCH(B23&amp;2,BusinessDate,0))</formula>
    </cfRule>
  </conditionalFormatting>
  <conditionalFormatting sqref="B26">
    <cfRule type="expression" dxfId="351" priority="907">
      <formula>AND(B26&lt;&gt;"",MATCH(B23&amp;3,EventDat,0))</formula>
    </cfRule>
    <cfRule type="expression" dxfId="350" priority="908">
      <formula>AND(B26&lt;&gt;"",MATCH(B23&amp;3,HolidayDate,0))</formula>
    </cfRule>
    <cfRule type="expression" dxfId="349" priority="909">
      <formula>AND(B26&lt;&gt;"",MATCH(B23&amp;3,BusinessDate,0))</formula>
    </cfRule>
  </conditionalFormatting>
  <conditionalFormatting sqref="C24">
    <cfRule type="expression" dxfId="348" priority="904">
      <formula>AND(C24&lt;&gt;"",MATCH(C23&amp;1,EventDat,0))</formula>
    </cfRule>
    <cfRule type="expression" dxfId="347" priority="905">
      <formula>AND(C24&lt;&gt;"",MATCH(C23&amp;1,HolidayDate,0))</formula>
    </cfRule>
    <cfRule type="expression" dxfId="346" priority="906">
      <formula>AND(C24&lt;&gt;"",MATCH(C23&amp;1,BusinessDate,0))</formula>
    </cfRule>
  </conditionalFormatting>
  <conditionalFormatting sqref="C25">
    <cfRule type="expression" dxfId="345" priority="901">
      <formula>AND(C25&lt;&gt;"",MATCH(C23&amp;2,EventDat,0))</formula>
    </cfRule>
    <cfRule type="expression" dxfId="344" priority="902">
      <formula>AND(C25&lt;&gt;"",MATCH(C23&amp;2,HolidayDate,0))</formula>
    </cfRule>
    <cfRule type="expression" dxfId="343" priority="903">
      <formula>AND(C25&lt;&gt;"",MATCH(C23&amp;2,BusinessDate,0))</formula>
    </cfRule>
  </conditionalFormatting>
  <conditionalFormatting sqref="C26">
    <cfRule type="expression" dxfId="342" priority="898">
      <formula>AND(C26&lt;&gt;"",MATCH(C23&amp;3,EventDat,0))</formula>
    </cfRule>
    <cfRule type="expression" dxfId="341" priority="899">
      <formula>AND(C26&lt;&gt;"",MATCH(C23&amp;3,HolidayDate,0))</formula>
    </cfRule>
    <cfRule type="expression" dxfId="340" priority="900">
      <formula>AND(C26&lt;&gt;"",MATCH(C23&amp;3,BusinessDate,0))</formula>
    </cfRule>
  </conditionalFormatting>
  <conditionalFormatting sqref="D24">
    <cfRule type="expression" dxfId="339" priority="895">
      <formula>AND(D24&lt;&gt;"",MATCH(D23&amp;1,EventDat,0))</formula>
    </cfRule>
    <cfRule type="expression" dxfId="338" priority="896">
      <formula>AND(D24&lt;&gt;"",MATCH(D23&amp;1,HolidayDate,0))</formula>
    </cfRule>
    <cfRule type="expression" dxfId="337" priority="897">
      <formula>AND(D24&lt;&gt;"",MATCH(D23&amp;1,BusinessDate,0))</formula>
    </cfRule>
  </conditionalFormatting>
  <conditionalFormatting sqref="D25">
    <cfRule type="expression" dxfId="336" priority="892">
      <formula>AND(D25&lt;&gt;"",MATCH(D23&amp;2,EventDat,0))</formula>
    </cfRule>
    <cfRule type="expression" dxfId="335" priority="893">
      <formula>AND(D25&lt;&gt;"",MATCH(D23&amp;2,HolidayDate,0))</formula>
    </cfRule>
    <cfRule type="expression" dxfId="334" priority="894">
      <formula>AND(D25&lt;&gt;"",MATCH(D23&amp;2,BusinessDate,0))</formula>
    </cfRule>
  </conditionalFormatting>
  <conditionalFormatting sqref="D26">
    <cfRule type="expression" dxfId="333" priority="889">
      <formula>AND(D26&lt;&gt;"",MATCH(D23&amp;3,EventDat,0))</formula>
    </cfRule>
    <cfRule type="expression" dxfId="332" priority="890">
      <formula>AND(D26&lt;&gt;"",MATCH(D23&amp;3,HolidayDate,0))</formula>
    </cfRule>
    <cfRule type="expression" dxfId="331" priority="891">
      <formula>AND(D26&lt;&gt;"",MATCH(D23&amp;3,BusinessDate,0))</formula>
    </cfRule>
  </conditionalFormatting>
  <conditionalFormatting sqref="E24">
    <cfRule type="expression" dxfId="330" priority="886">
      <formula>AND(E24&lt;&gt;"",MATCH(E23&amp;1,EventDat,0))</formula>
    </cfRule>
    <cfRule type="expression" dxfId="329" priority="887">
      <formula>AND(E24&lt;&gt;"",MATCH(E23&amp;1,HolidayDate,0))</formula>
    </cfRule>
    <cfRule type="expression" dxfId="328" priority="888">
      <formula>AND(E24&lt;&gt;"",MATCH(E23&amp;1,BusinessDate,0))</formula>
    </cfRule>
  </conditionalFormatting>
  <conditionalFormatting sqref="E25">
    <cfRule type="expression" dxfId="327" priority="883">
      <formula>AND(E25&lt;&gt;"",MATCH(E23&amp;2,EventDat,0))</formula>
    </cfRule>
    <cfRule type="expression" dxfId="326" priority="884">
      <formula>AND(E25&lt;&gt;"",MATCH(E23&amp;2,HolidayDate,0))</formula>
    </cfRule>
    <cfRule type="expression" dxfId="325" priority="885">
      <formula>AND(E25&lt;&gt;"",MATCH(E23&amp;2,BusinessDate,0))</formula>
    </cfRule>
  </conditionalFormatting>
  <conditionalFormatting sqref="E26">
    <cfRule type="expression" dxfId="324" priority="880">
      <formula>AND(E26&lt;&gt;"",MATCH(E23&amp;3,EventDat,0))</formula>
    </cfRule>
    <cfRule type="expression" dxfId="323" priority="881">
      <formula>AND(E26&lt;&gt;"",MATCH(E23&amp;3,HolidayDate,0))</formula>
    </cfRule>
    <cfRule type="expression" dxfId="322" priority="882">
      <formula>AND(E26&lt;&gt;"",MATCH(E23&amp;3,BusinessDate,0))</formula>
    </cfRule>
  </conditionalFormatting>
  <conditionalFormatting sqref="F24">
    <cfRule type="expression" dxfId="321" priority="877">
      <formula>AND(F24&lt;&gt;"",MATCH(F23&amp;1,EventDat,0))</formula>
    </cfRule>
    <cfRule type="expression" dxfId="320" priority="878">
      <formula>AND(F24&lt;&gt;"",MATCH(F23&amp;1,HolidayDate,0))</formula>
    </cfRule>
    <cfRule type="expression" dxfId="319" priority="879">
      <formula>AND(F24&lt;&gt;"",MATCH(F23&amp;1,BusinessDate,0))</formula>
    </cfRule>
  </conditionalFormatting>
  <conditionalFormatting sqref="F25">
    <cfRule type="expression" dxfId="318" priority="874">
      <formula>AND(F25&lt;&gt;"",MATCH(F23&amp;2,EventDat,0))</formula>
    </cfRule>
    <cfRule type="expression" dxfId="317" priority="875">
      <formula>AND(F25&lt;&gt;"",MATCH(F23&amp;2,HolidayDate,0))</formula>
    </cfRule>
    <cfRule type="expression" dxfId="316" priority="876">
      <formula>AND(F25&lt;&gt;"",MATCH(F23&amp;2,BusinessDate,0))</formula>
    </cfRule>
  </conditionalFormatting>
  <conditionalFormatting sqref="F26">
    <cfRule type="expression" dxfId="315" priority="871">
      <formula>AND(F26&lt;&gt;"",MATCH(F23&amp;3,EventDat,0))</formula>
    </cfRule>
    <cfRule type="expression" dxfId="314" priority="872">
      <formula>AND(F26&lt;&gt;"",MATCH(F23&amp;3,HolidayDate,0))</formula>
    </cfRule>
    <cfRule type="expression" dxfId="313" priority="873">
      <formula>AND(F26&lt;&gt;"",MATCH(F23&amp;3,BusinessDate,0))</formula>
    </cfRule>
  </conditionalFormatting>
  <conditionalFormatting sqref="G24">
    <cfRule type="expression" dxfId="312" priority="868">
      <formula>AND(G24&lt;&gt;"",MATCH(G23&amp;1,EventDat,0))</formula>
    </cfRule>
    <cfRule type="expression" dxfId="311" priority="869">
      <formula>AND(G24&lt;&gt;"",MATCH(G23&amp;1,HolidayDate,0))</formula>
    </cfRule>
    <cfRule type="expression" dxfId="310" priority="870">
      <formula>AND(G24&lt;&gt;"",MATCH(G23&amp;1,BusinessDate,0))</formula>
    </cfRule>
  </conditionalFormatting>
  <conditionalFormatting sqref="G25">
    <cfRule type="expression" dxfId="309" priority="865">
      <formula>AND(G25&lt;&gt;"",MATCH(G23&amp;2,EventDat,0))</formula>
    </cfRule>
    <cfRule type="expression" dxfId="308" priority="866">
      <formula>AND(G25&lt;&gt;"",MATCH(G23&amp;2,HolidayDate,0))</formula>
    </cfRule>
    <cfRule type="expression" dxfId="307" priority="867">
      <formula>AND(G25&lt;&gt;"",MATCH(G23&amp;2,BusinessDate,0))</formula>
    </cfRule>
  </conditionalFormatting>
  <conditionalFormatting sqref="G26">
    <cfRule type="expression" dxfId="306" priority="862">
      <formula>AND(G26&lt;&gt;"",MATCH(G23&amp;3,EventDat,0))</formula>
    </cfRule>
    <cfRule type="expression" dxfId="305" priority="863">
      <formula>AND(G26&lt;&gt;"",MATCH(G23&amp;3,HolidayDate,0))</formula>
    </cfRule>
    <cfRule type="expression" dxfId="304" priority="864">
      <formula>AND(G26&lt;&gt;"",MATCH(G23&amp;3,BusinessDate,0))</formula>
    </cfRule>
  </conditionalFormatting>
  <conditionalFormatting sqref="H24">
    <cfRule type="expression" dxfId="303" priority="859">
      <formula>AND(H24&lt;&gt;"",MATCH(H23&amp;1,EventDat,0))</formula>
    </cfRule>
    <cfRule type="expression" dxfId="302" priority="860">
      <formula>AND(H24&lt;&gt;"",MATCH(H23&amp;1,HolidayDate,0))</formula>
    </cfRule>
    <cfRule type="expression" dxfId="301" priority="861">
      <formula>AND(H24&lt;&gt;"",MATCH(H23&amp;1,BusinessDate,0))</formula>
    </cfRule>
  </conditionalFormatting>
  <conditionalFormatting sqref="H25">
    <cfRule type="expression" dxfId="300" priority="856">
      <formula>AND(H25&lt;&gt;"",MATCH(H23&amp;2,EventDat,0))</formula>
    </cfRule>
    <cfRule type="expression" dxfId="299" priority="857">
      <formula>AND(H25&lt;&gt;"",MATCH(H23&amp;2,HolidayDate,0))</formula>
    </cfRule>
    <cfRule type="expression" dxfId="298" priority="858">
      <formula>AND(H25&lt;&gt;"",MATCH(H23&amp;2,BusinessDate,0))</formula>
    </cfRule>
  </conditionalFormatting>
  <conditionalFormatting sqref="H26">
    <cfRule type="expression" dxfId="297" priority="853">
      <formula>AND(H26&lt;&gt;"",MATCH(H23&amp;3,EventDat,0))</formula>
    </cfRule>
    <cfRule type="expression" dxfId="296" priority="854">
      <formula>AND(H26&lt;&gt;"",MATCH(H23&amp;3,HolidayDate,0))</formula>
    </cfRule>
    <cfRule type="expression" dxfId="295" priority="855">
      <formula>AND(H26&lt;&gt;"",MATCH(H23&amp;3,BusinessDate,0))</formula>
    </cfRule>
  </conditionalFormatting>
  <conditionalFormatting sqref="B30">
    <cfRule type="expression" dxfId="294" priority="850">
      <formula>AND(B30&lt;&gt;"",MATCH(B29&amp;1,EventDat,0))</formula>
    </cfRule>
    <cfRule type="expression" dxfId="293" priority="851">
      <formula>AND(B30&lt;&gt;"",MATCH(B29&amp;1,HolidayDate,0))</formula>
    </cfRule>
    <cfRule type="expression" dxfId="292" priority="852">
      <formula>AND(B30&lt;&gt;"",MATCH(B29&amp;1,BusinessDate,0))</formula>
    </cfRule>
  </conditionalFormatting>
  <conditionalFormatting sqref="B31">
    <cfRule type="expression" dxfId="291" priority="847">
      <formula>AND(B31&lt;&gt;"",MATCH(B29&amp;2,EventDat,0))</formula>
    </cfRule>
    <cfRule type="expression" dxfId="290" priority="848">
      <formula>AND(B31&lt;&gt;"",MATCH(B29&amp;2,HolidayDate,0))</formula>
    </cfRule>
    <cfRule type="expression" dxfId="289" priority="849">
      <formula>AND(B31&lt;&gt;"",MATCH(B29&amp;2,BusinessDate,0))</formula>
    </cfRule>
  </conditionalFormatting>
  <conditionalFormatting sqref="B32">
    <cfRule type="expression" dxfId="288" priority="844">
      <formula>AND(B32&lt;&gt;"",MATCH(B29&amp;3,EventDat,0))</formula>
    </cfRule>
    <cfRule type="expression" dxfId="287" priority="845">
      <formula>AND(B32&lt;&gt;"",MATCH(B29&amp;3,HolidayDate,0))</formula>
    </cfRule>
    <cfRule type="expression" dxfId="286" priority="846">
      <formula>AND(B32&lt;&gt;"",MATCH(B29&amp;3,BusinessDate,0))</formula>
    </cfRule>
  </conditionalFormatting>
  <conditionalFormatting sqref="C30">
    <cfRule type="expression" dxfId="285" priority="841">
      <formula>AND(C30&lt;&gt;"",MATCH(C29&amp;1,EventDat,0))</formula>
    </cfRule>
    <cfRule type="expression" dxfId="284" priority="842">
      <formula>AND(C30&lt;&gt;"",MATCH(C29&amp;1,HolidayDate,0))</formula>
    </cfRule>
    <cfRule type="expression" dxfId="283" priority="843">
      <formula>AND(C30&lt;&gt;"",MATCH(C29&amp;1,BusinessDate,0))</formula>
    </cfRule>
  </conditionalFormatting>
  <conditionalFormatting sqref="C31">
    <cfRule type="expression" dxfId="282" priority="838">
      <formula>AND(C31&lt;&gt;"",MATCH(C29&amp;2,EventDat,0))</formula>
    </cfRule>
    <cfRule type="expression" dxfId="281" priority="839">
      <formula>AND(C31&lt;&gt;"",MATCH(C29&amp;2,HolidayDate,0))</formula>
    </cfRule>
    <cfRule type="expression" dxfId="280" priority="840">
      <formula>AND(C31&lt;&gt;"",MATCH(C29&amp;2,BusinessDate,0))</formula>
    </cfRule>
  </conditionalFormatting>
  <conditionalFormatting sqref="C32">
    <cfRule type="expression" dxfId="279" priority="835">
      <formula>AND(C32&lt;&gt;"",MATCH(C29&amp;3,EventDat,0))</formula>
    </cfRule>
    <cfRule type="expression" dxfId="278" priority="836">
      <formula>AND(C32&lt;&gt;"",MATCH(C29&amp;3,HolidayDate,0))</formula>
    </cfRule>
    <cfRule type="expression" dxfId="277" priority="837">
      <formula>AND(C32&lt;&gt;"",MATCH(C29&amp;3,BusinessDate,0))</formula>
    </cfRule>
  </conditionalFormatting>
  <conditionalFormatting sqref="D30">
    <cfRule type="expression" dxfId="276" priority="832">
      <formula>AND(D30&lt;&gt;"",MATCH(D29&amp;1,EventDat,0))</formula>
    </cfRule>
    <cfRule type="expression" dxfId="275" priority="833">
      <formula>AND(D30&lt;&gt;"",MATCH(D29&amp;1,HolidayDate,0))</formula>
    </cfRule>
    <cfRule type="expression" dxfId="274" priority="834">
      <formula>AND(D30&lt;&gt;"",MATCH(D29&amp;1,BusinessDate,0))</formula>
    </cfRule>
  </conditionalFormatting>
  <conditionalFormatting sqref="D31">
    <cfRule type="expression" dxfId="273" priority="829">
      <formula>AND(D31&lt;&gt;"",MATCH(D29&amp;2,EventDat,0))</formula>
    </cfRule>
    <cfRule type="expression" dxfId="272" priority="830">
      <formula>AND(D31&lt;&gt;"",MATCH(D29&amp;2,HolidayDate,0))</formula>
    </cfRule>
    <cfRule type="expression" dxfId="271" priority="831">
      <formula>AND(D31&lt;&gt;"",MATCH(D29&amp;2,BusinessDate,0))</formula>
    </cfRule>
  </conditionalFormatting>
  <conditionalFormatting sqref="D32">
    <cfRule type="expression" dxfId="270" priority="826">
      <formula>AND(D32&lt;&gt;"",MATCH(D29&amp;3,EventDat,0))</formula>
    </cfRule>
    <cfRule type="expression" dxfId="269" priority="827">
      <formula>AND(D32&lt;&gt;"",MATCH(D29&amp;3,HolidayDate,0))</formula>
    </cfRule>
    <cfRule type="expression" dxfId="268" priority="828">
      <formula>AND(D32&lt;&gt;"",MATCH(D29&amp;3,BusinessDate,0))</formula>
    </cfRule>
  </conditionalFormatting>
  <conditionalFormatting sqref="C15">
    <cfRule type="expression" dxfId="267" priority="778">
      <formula>AND(C15&lt;&gt;"",MATCH(C11&amp;4,EventDat,0))</formula>
    </cfRule>
    <cfRule type="expression" dxfId="266" priority="779">
      <formula>AND(C15&lt;&gt;"",MATCH(C11&amp;4,HolidayDate,0))</formula>
    </cfRule>
    <cfRule type="expression" dxfId="265" priority="780">
      <formula>AND(C15&lt;&gt;"",MATCH(C11&amp;4,BusinessDate,0))</formula>
    </cfRule>
  </conditionalFormatting>
  <conditionalFormatting sqref="C16">
    <cfRule type="expression" dxfId="264" priority="775">
      <formula>AND(C16&lt;&gt;"",MATCH(C11&amp;5,EventDat,0))</formula>
    </cfRule>
    <cfRule type="expression" dxfId="263" priority="776">
      <formula>AND(C16&lt;&gt;"",MATCH(C11&amp;5,HolidayDate,0))</formula>
    </cfRule>
    <cfRule type="expression" dxfId="262" priority="777">
      <formula>AND(C16&lt;&gt;"",MATCH(C11&amp;5,BusinessDate,0))</formula>
    </cfRule>
  </conditionalFormatting>
  <conditionalFormatting sqref="E30">
    <cfRule type="expression" dxfId="261" priority="823">
      <formula>AND(E30&lt;&gt;"",MATCH(E29&amp;1,EventDat,0))</formula>
    </cfRule>
    <cfRule type="expression" dxfId="260" priority="824">
      <formula>AND(E30&lt;&gt;"",MATCH(E29&amp;1,HolidayDate,0))</formula>
    </cfRule>
    <cfRule type="expression" dxfId="259" priority="825">
      <formula>AND(E30&lt;&gt;"",MATCH(E29&amp;1,BusinessDate,0))</formula>
    </cfRule>
  </conditionalFormatting>
  <conditionalFormatting sqref="E31">
    <cfRule type="expression" dxfId="258" priority="820">
      <formula>AND(E31&lt;&gt;"",MATCH(E29&amp;2,EventDat,0))</formula>
    </cfRule>
    <cfRule type="expression" dxfId="257" priority="821">
      <formula>AND(E31&lt;&gt;"",MATCH(E29&amp;2,HolidayDate,0))</formula>
    </cfRule>
    <cfRule type="expression" dxfId="256" priority="822">
      <formula>AND(E31&lt;&gt;"",MATCH(E29&amp;2,BusinessDate,0))</formula>
    </cfRule>
  </conditionalFormatting>
  <conditionalFormatting sqref="E32">
    <cfRule type="expression" dxfId="255" priority="817">
      <formula>AND(E32&lt;&gt;"",MATCH(E29&amp;3,EventDat,0))</formula>
    </cfRule>
    <cfRule type="expression" dxfId="254" priority="818">
      <formula>AND(E32&lt;&gt;"",MATCH(E29&amp;3,HolidayDate,0))</formula>
    </cfRule>
    <cfRule type="expression" dxfId="253" priority="819">
      <formula>AND(E32&lt;&gt;"",MATCH(E29&amp;3,BusinessDate,0))</formula>
    </cfRule>
  </conditionalFormatting>
  <conditionalFormatting sqref="F30">
    <cfRule type="expression" dxfId="252" priority="814">
      <formula>AND(F30&lt;&gt;"",MATCH(F29&amp;1,EventDat,0))</formula>
    </cfRule>
    <cfRule type="expression" dxfId="251" priority="815">
      <formula>AND(F30&lt;&gt;"",MATCH(F29&amp;1,HolidayDate,0))</formula>
    </cfRule>
    <cfRule type="expression" dxfId="250" priority="816">
      <formula>AND(F30&lt;&gt;"",MATCH(F29&amp;1,BusinessDate,0))</formula>
    </cfRule>
  </conditionalFormatting>
  <conditionalFormatting sqref="F31">
    <cfRule type="expression" dxfId="249" priority="811">
      <formula>AND(F31&lt;&gt;"",MATCH(F29&amp;2,EventDat,0))</formula>
    </cfRule>
    <cfRule type="expression" dxfId="248" priority="812">
      <formula>AND(F31&lt;&gt;"",MATCH(F29&amp;2,HolidayDate,0))</formula>
    </cfRule>
    <cfRule type="expression" dxfId="247" priority="813">
      <formula>AND(F31&lt;&gt;"",MATCH(F29&amp;2,BusinessDate,0))</formula>
    </cfRule>
  </conditionalFormatting>
  <conditionalFormatting sqref="F32">
    <cfRule type="expression" dxfId="246" priority="808">
      <formula>AND(F32&lt;&gt;"",MATCH(F29&amp;3,EventDat,0))</formula>
    </cfRule>
    <cfRule type="expression" dxfId="245" priority="809">
      <formula>AND(F32&lt;&gt;"",MATCH(F29&amp;3,HolidayDate,0))</formula>
    </cfRule>
    <cfRule type="expression" dxfId="244" priority="810">
      <formula>AND(F32&lt;&gt;"",MATCH(F29&amp;3,BusinessDate,0))</formula>
    </cfRule>
  </conditionalFormatting>
  <conditionalFormatting sqref="H15">
    <cfRule type="expression" dxfId="243" priority="748">
      <formula>AND(H15&lt;&gt;"",MATCH(H11&amp;4,EventDat,0))</formula>
    </cfRule>
    <cfRule type="expression" dxfId="242" priority="749">
      <formula>AND(H15&lt;&gt;"",MATCH(H11&amp;4,HolidayDate,0))</formula>
    </cfRule>
    <cfRule type="expression" dxfId="241" priority="750">
      <formula>AND(H15&lt;&gt;"",MATCH(H11&amp;4,BusinessDate,0))</formula>
    </cfRule>
  </conditionalFormatting>
  <conditionalFormatting sqref="H16">
    <cfRule type="expression" dxfId="240" priority="745">
      <formula>AND(H16&lt;&gt;"",MATCH(H11&amp;5,EventDat,0))</formula>
    </cfRule>
    <cfRule type="expression" dxfId="239" priority="746">
      <formula>AND(H16&lt;&gt;"",MATCH(H11&amp;5,HolidayDate,0))</formula>
    </cfRule>
    <cfRule type="expression" dxfId="238" priority="747">
      <formula>AND(H16&lt;&gt;"",MATCH(H11&amp;5,BusinessDate,0))</formula>
    </cfRule>
  </conditionalFormatting>
  <conditionalFormatting sqref="G30">
    <cfRule type="expression" dxfId="237" priority="805">
      <formula>AND(G30&lt;&gt;"",MATCH(G29&amp;1,EventDat,0))</formula>
    </cfRule>
    <cfRule type="expression" dxfId="236" priority="806">
      <formula>AND(G30&lt;&gt;"",MATCH(G29&amp;1,HolidayDate,0))</formula>
    </cfRule>
    <cfRule type="expression" dxfId="235" priority="807">
      <formula>AND(G30&lt;&gt;"",MATCH(G29&amp;1,BusinessDate,0))</formula>
    </cfRule>
  </conditionalFormatting>
  <conditionalFormatting sqref="G31">
    <cfRule type="expression" dxfId="234" priority="802">
      <formula>AND(G31&lt;&gt;"",MATCH(G29&amp;2,EventDat,0))</formula>
    </cfRule>
    <cfRule type="expression" dxfId="233" priority="803">
      <formula>AND(G31&lt;&gt;"",MATCH(G29&amp;2,HolidayDate,0))</formula>
    </cfRule>
    <cfRule type="expression" dxfId="232" priority="804">
      <formula>AND(G31&lt;&gt;"",MATCH(G29&amp;2,BusinessDate,0))</formula>
    </cfRule>
  </conditionalFormatting>
  <conditionalFormatting sqref="G32">
    <cfRule type="expression" dxfId="231" priority="799">
      <formula>AND(G32&lt;&gt;"",MATCH(G29&amp;3,EventDat,0))</formula>
    </cfRule>
    <cfRule type="expression" dxfId="230" priority="800">
      <formula>AND(G32&lt;&gt;"",MATCH(G29&amp;3,HolidayDate,0))</formula>
    </cfRule>
    <cfRule type="expression" dxfId="229" priority="801">
      <formula>AND(G32&lt;&gt;"",MATCH(G29&amp;3,BusinessDate,0))</formula>
    </cfRule>
  </conditionalFormatting>
  <conditionalFormatting sqref="H30">
    <cfRule type="expression" dxfId="228" priority="796">
      <formula>AND(H30&lt;&gt;"",MATCH(H29&amp;1,EventDat,0))</formula>
    </cfRule>
    <cfRule type="expression" dxfId="227" priority="797">
      <formula>AND(H30&lt;&gt;"",MATCH(H29&amp;1,HolidayDate,0))</formula>
    </cfRule>
    <cfRule type="expression" dxfId="226" priority="798">
      <formula>AND(H30&lt;&gt;"",MATCH(H29&amp;1,BusinessDate,0))</formula>
    </cfRule>
  </conditionalFormatting>
  <conditionalFormatting sqref="H31">
    <cfRule type="expression" dxfId="225" priority="793">
      <formula>AND(H31&lt;&gt;"",MATCH(H29&amp;2,EventDat,0))</formula>
    </cfRule>
    <cfRule type="expression" dxfId="224" priority="794">
      <formula>AND(H31&lt;&gt;"",MATCH(H29&amp;2,HolidayDate,0))</formula>
    </cfRule>
    <cfRule type="expression" dxfId="223" priority="795">
      <formula>AND(H31&lt;&gt;"",MATCH(H29&amp;2,BusinessDate,0))</formula>
    </cfRule>
  </conditionalFormatting>
  <conditionalFormatting sqref="H32">
    <cfRule type="expression" dxfId="222" priority="790">
      <formula>AND(H32&lt;&gt;"",MATCH(H29&amp;3,EventDat,0))</formula>
    </cfRule>
    <cfRule type="expression" dxfId="221" priority="791">
      <formula>AND(H32&lt;&gt;"",MATCH(H29&amp;3,HolidayDate,0))</formula>
    </cfRule>
    <cfRule type="expression" dxfId="220" priority="792">
      <formula>AND(H32&lt;&gt;"",MATCH(H29&amp;3,BusinessDate,0))</formula>
    </cfRule>
  </conditionalFormatting>
  <conditionalFormatting sqref="F21">
    <cfRule type="expression" dxfId="219" priority="718">
      <formula>AND(F21&lt;&gt;"",MATCH(F17&amp;4,EventDat,0))</formula>
    </cfRule>
    <cfRule type="expression" dxfId="218" priority="719">
      <formula>AND(F21&lt;&gt;"",MATCH(F17&amp;4,HolidayDate,0))</formula>
    </cfRule>
    <cfRule type="expression" dxfId="217" priority="720">
      <formula>AND(F21&lt;&gt;"",MATCH(F17&amp;4,BusinessDate,0))</formula>
    </cfRule>
  </conditionalFormatting>
  <conditionalFormatting sqref="F22">
    <cfRule type="expression" dxfId="216" priority="715">
      <formula>AND(F22&lt;&gt;"",MATCH(F17&amp;5,EventDat,0))</formula>
    </cfRule>
    <cfRule type="expression" dxfId="215" priority="716">
      <formula>AND(F22&lt;&gt;"",MATCH(F17&amp;5,HolidayDate,0))</formula>
    </cfRule>
    <cfRule type="expression" dxfId="214" priority="717">
      <formula>AND(F22&lt;&gt;"",MATCH(F17&amp;5,BusinessDate,0))</formula>
    </cfRule>
  </conditionalFormatting>
  <conditionalFormatting sqref="B35">
    <cfRule type="expression" dxfId="213" priority="787">
      <formula>AND(B35&lt;&gt;"",MATCH(B34&amp;1,EventDat,0))</formula>
    </cfRule>
    <cfRule type="expression" dxfId="212" priority="788">
      <formula>AND(B35&lt;&gt;"",MATCH(B34&amp;1,HolidayDate,0))</formula>
    </cfRule>
    <cfRule type="expression" dxfId="211" priority="789">
      <formula>AND(B35&lt;&gt;"",MATCH(B34&amp;1,BusinessDate,0))</formula>
    </cfRule>
  </conditionalFormatting>
  <conditionalFormatting sqref="B15">
    <cfRule type="expression" dxfId="210" priority="784">
      <formula>AND(B15&lt;&gt;"",MATCH(B11&amp;4,EventDat,0))</formula>
    </cfRule>
    <cfRule type="expression" dxfId="209" priority="785">
      <formula>AND(B15&lt;&gt;"",MATCH(B11&amp;4,HolidayDate,0))</formula>
    </cfRule>
    <cfRule type="expression" dxfId="208" priority="786">
      <formula>AND(B15&lt;&gt;"",MATCH(B11&amp;4,BusinessDate,0))</formula>
    </cfRule>
  </conditionalFormatting>
  <conditionalFormatting sqref="B16">
    <cfRule type="expression" dxfId="207" priority="781">
      <formula>AND(B16&lt;&gt;"",MATCH(B11&amp;5,EventDat,0))</formula>
    </cfRule>
    <cfRule type="expression" dxfId="206" priority="782">
      <formula>AND(B16&lt;&gt;"",MATCH(B11&amp;5,HolidayDate,0))</formula>
    </cfRule>
    <cfRule type="expression" dxfId="205" priority="783">
      <formula>AND(B16&lt;&gt;"",MATCH(B11&amp;5,BusinessDate,0))</formula>
    </cfRule>
  </conditionalFormatting>
  <conditionalFormatting sqref="D15">
    <cfRule type="expression" dxfId="204" priority="772">
      <formula>AND(D15&lt;&gt;"",MATCH(D11&amp;4,EventDat,0))</formula>
    </cfRule>
    <cfRule type="expression" dxfId="203" priority="773">
      <formula>AND(D15&lt;&gt;"",MATCH(D11&amp;4,HolidayDate,0))</formula>
    </cfRule>
    <cfRule type="expression" dxfId="202" priority="774">
      <formula>AND(D15&lt;&gt;"",MATCH(D11&amp;4,BusinessDate,0))</formula>
    </cfRule>
  </conditionalFormatting>
  <conditionalFormatting sqref="D16">
    <cfRule type="expression" dxfId="201" priority="769">
      <formula>AND(D16&lt;&gt;"",MATCH(D11&amp;5,EventDat,0))</formula>
    </cfRule>
    <cfRule type="expression" dxfId="200" priority="770">
      <formula>AND(D16&lt;&gt;"",MATCH(D11&amp;5,HolidayDate,0))</formula>
    </cfRule>
    <cfRule type="expression" dxfId="199" priority="771">
      <formula>AND(D16&lt;&gt;"",MATCH(D11&amp;5,BusinessDate,0))</formula>
    </cfRule>
  </conditionalFormatting>
  <conditionalFormatting sqref="E15">
    <cfRule type="expression" dxfId="198" priority="766">
      <formula>AND(E15&lt;&gt;"",MATCH(E11&amp;4,EventDat,0))</formula>
    </cfRule>
    <cfRule type="expression" dxfId="197" priority="767">
      <formula>AND(E15&lt;&gt;"",MATCH(E11&amp;4,HolidayDate,0))</formula>
    </cfRule>
    <cfRule type="expression" dxfId="196" priority="768">
      <formula>AND(E15&lt;&gt;"",MATCH(E11&amp;4,BusinessDate,0))</formula>
    </cfRule>
  </conditionalFormatting>
  <conditionalFormatting sqref="E16">
    <cfRule type="expression" dxfId="195" priority="763">
      <formula>AND(E16&lt;&gt;"",MATCH(E11&amp;5,EventDat,0))</formula>
    </cfRule>
    <cfRule type="expression" dxfId="194" priority="764">
      <formula>AND(E16&lt;&gt;"",MATCH(E11&amp;5,HolidayDate,0))</formula>
    </cfRule>
    <cfRule type="expression" dxfId="193" priority="765">
      <formula>AND(E16&lt;&gt;"",MATCH(E11&amp;5,BusinessDate,0))</formula>
    </cfRule>
  </conditionalFormatting>
  <conditionalFormatting sqref="F15">
    <cfRule type="expression" dxfId="192" priority="760">
      <formula>AND(F15&lt;&gt;"",MATCH(F11&amp;4,EventDat,0))</formula>
    </cfRule>
    <cfRule type="expression" dxfId="191" priority="761">
      <formula>AND(F15&lt;&gt;"",MATCH(F11&amp;4,HolidayDate,0))</formula>
    </cfRule>
    <cfRule type="expression" dxfId="190" priority="762">
      <formula>AND(F15&lt;&gt;"",MATCH(F11&amp;4,BusinessDate,0))</formula>
    </cfRule>
  </conditionalFormatting>
  <conditionalFormatting sqref="F16">
    <cfRule type="expression" dxfId="189" priority="757">
      <formula>AND(F16&lt;&gt;"",MATCH(F11&amp;5,EventDat,0))</formula>
    </cfRule>
    <cfRule type="expression" dxfId="188" priority="758">
      <formula>AND(F16&lt;&gt;"",MATCH(F11&amp;5,HolidayDate,0))</formula>
    </cfRule>
    <cfRule type="expression" dxfId="187" priority="759">
      <formula>AND(F16&lt;&gt;"",MATCH(F11&amp;5,BusinessDate,0))</formula>
    </cfRule>
  </conditionalFormatting>
  <conditionalFormatting sqref="G15">
    <cfRule type="expression" dxfId="186" priority="754">
      <formula>AND(G15&lt;&gt;"",MATCH(G11&amp;4,EventDat,0))</formula>
    </cfRule>
    <cfRule type="expression" dxfId="185" priority="755">
      <formula>AND(G15&lt;&gt;"",MATCH(G11&amp;4,HolidayDate,0))</formula>
    </cfRule>
    <cfRule type="expression" dxfId="184" priority="756">
      <formula>AND(G15&lt;&gt;"",MATCH(G11&amp;4,BusinessDate,0))</formula>
    </cfRule>
  </conditionalFormatting>
  <conditionalFormatting sqref="G16">
    <cfRule type="expression" dxfId="183" priority="751">
      <formula>AND(G16&lt;&gt;"",MATCH(G11&amp;5,EventDat,0))</formula>
    </cfRule>
    <cfRule type="expression" dxfId="182" priority="752">
      <formula>AND(G16&lt;&gt;"",MATCH(G11&amp;5,HolidayDate,0))</formula>
    </cfRule>
    <cfRule type="expression" dxfId="181" priority="753">
      <formula>AND(G16&lt;&gt;"",MATCH(G11&amp;5,BusinessDate,0))</formula>
    </cfRule>
  </conditionalFormatting>
  <conditionalFormatting sqref="B21">
    <cfRule type="expression" dxfId="180" priority="742">
      <formula>AND(B21&lt;&gt;"",MATCH(B17&amp;4,EventDat,0))</formula>
    </cfRule>
    <cfRule type="expression" dxfId="179" priority="743">
      <formula>AND(B21&lt;&gt;"",MATCH(B17&amp;4,HolidayDate,0))</formula>
    </cfRule>
    <cfRule type="expression" dxfId="178" priority="744">
      <formula>AND(B21&lt;&gt;"",MATCH(B17&amp;4,BusinessDate,0))</formula>
    </cfRule>
  </conditionalFormatting>
  <conditionalFormatting sqref="B22">
    <cfRule type="expression" dxfId="177" priority="739">
      <formula>AND(B22&lt;&gt;"",MATCH(B17&amp;5,EventDat,0))</formula>
    </cfRule>
    <cfRule type="expression" dxfId="176" priority="740">
      <formula>AND(B22&lt;&gt;"",MATCH(B17&amp;5,HolidayDate,0))</formula>
    </cfRule>
    <cfRule type="expression" dxfId="175" priority="741">
      <formula>AND(B22&lt;&gt;"",MATCH(B17&amp;5,BusinessDate,0))</formula>
    </cfRule>
  </conditionalFormatting>
  <conditionalFormatting sqref="C21">
    <cfRule type="expression" dxfId="174" priority="736">
      <formula>AND(C21&lt;&gt;"",MATCH(C17&amp;4,EventDat,0))</formula>
    </cfRule>
    <cfRule type="expression" dxfId="173" priority="737">
      <formula>AND(C21&lt;&gt;"",MATCH(C17&amp;4,HolidayDate,0))</formula>
    </cfRule>
    <cfRule type="expression" dxfId="172" priority="738">
      <formula>AND(C21&lt;&gt;"",MATCH(C17&amp;4,BusinessDate,0))</formula>
    </cfRule>
  </conditionalFormatting>
  <conditionalFormatting sqref="C22">
    <cfRule type="expression" dxfId="171" priority="733">
      <formula>AND(C22&lt;&gt;"",MATCH(C17&amp;5,EventDat,0))</formula>
    </cfRule>
    <cfRule type="expression" dxfId="170" priority="734">
      <formula>AND(C22&lt;&gt;"",MATCH(C17&amp;5,HolidayDate,0))</formula>
    </cfRule>
    <cfRule type="expression" dxfId="169" priority="735">
      <formula>AND(C22&lt;&gt;"",MATCH(C17&amp;5,BusinessDate,0))</formula>
    </cfRule>
  </conditionalFormatting>
  <conditionalFormatting sqref="D21">
    <cfRule type="expression" dxfId="168" priority="730">
      <formula>AND(D21&lt;&gt;"",MATCH(D17&amp;4,EventDat,0))</formula>
    </cfRule>
    <cfRule type="expression" dxfId="167" priority="731">
      <formula>AND(D21&lt;&gt;"",MATCH(D17&amp;4,HolidayDate,0))</formula>
    </cfRule>
    <cfRule type="expression" dxfId="166" priority="732">
      <formula>AND(D21&lt;&gt;"",MATCH(D17&amp;4,BusinessDate,0))</formula>
    </cfRule>
  </conditionalFormatting>
  <conditionalFormatting sqref="D22">
    <cfRule type="expression" dxfId="165" priority="727">
      <formula>AND(D22&lt;&gt;"",MATCH(D17&amp;5,EventDat,0))</formula>
    </cfRule>
    <cfRule type="expression" dxfId="164" priority="728">
      <formula>AND(D22&lt;&gt;"",MATCH(D17&amp;5,HolidayDate,0))</formula>
    </cfRule>
    <cfRule type="expression" dxfId="163" priority="729">
      <formula>AND(D22&lt;&gt;"",MATCH(D17&amp;5,BusinessDate,0))</formula>
    </cfRule>
  </conditionalFormatting>
  <conditionalFormatting sqref="E21">
    <cfRule type="expression" dxfId="162" priority="724">
      <formula>AND(E21&lt;&gt;"",MATCH(E17&amp;4,EventDat,0))</formula>
    </cfRule>
    <cfRule type="expression" dxfId="161" priority="725">
      <formula>AND(E21&lt;&gt;"",MATCH(E17&amp;4,HolidayDate,0))</formula>
    </cfRule>
    <cfRule type="expression" dxfId="160" priority="726">
      <formula>AND(E21&lt;&gt;"",MATCH(E17&amp;4,BusinessDate,0))</formula>
    </cfRule>
  </conditionalFormatting>
  <conditionalFormatting sqref="E22">
    <cfRule type="expression" dxfId="159" priority="721">
      <formula>AND(E22&lt;&gt;"",MATCH(E17&amp;5,EventDat,0))</formula>
    </cfRule>
    <cfRule type="expression" dxfId="158" priority="722">
      <formula>AND(E22&lt;&gt;"",MATCH(E17&amp;5,HolidayDate,0))</formula>
    </cfRule>
    <cfRule type="expression" dxfId="157" priority="723">
      <formula>AND(E22&lt;&gt;"",MATCH(E17&amp;5,BusinessDate,0))</formula>
    </cfRule>
  </conditionalFormatting>
  <conditionalFormatting sqref="G21">
    <cfRule type="expression" dxfId="156" priority="712">
      <formula>AND(G21&lt;&gt;"",MATCH(G17&amp;4,EventDat,0))</formula>
    </cfRule>
    <cfRule type="expression" dxfId="155" priority="713">
      <formula>AND(G21&lt;&gt;"",MATCH(G17&amp;4,HolidayDate,0))</formula>
    </cfRule>
    <cfRule type="expression" dxfId="154" priority="714">
      <formula>AND(G21&lt;&gt;"",MATCH(G17&amp;4,BusinessDate,0))</formula>
    </cfRule>
  </conditionalFormatting>
  <conditionalFormatting sqref="G22">
    <cfRule type="expression" dxfId="153" priority="709">
      <formula>AND(G22&lt;&gt;"",MATCH(G17&amp;5,EventDat,0))</formula>
    </cfRule>
    <cfRule type="expression" dxfId="152" priority="710">
      <formula>AND(G22&lt;&gt;"",MATCH(G17&amp;5,HolidayDate,0))</formula>
    </cfRule>
    <cfRule type="expression" dxfId="151" priority="711">
      <formula>AND(G22&lt;&gt;"",MATCH(G17&amp;5,BusinessDate,0))</formula>
    </cfRule>
  </conditionalFormatting>
  <conditionalFormatting sqref="H21">
    <cfRule type="expression" dxfId="150" priority="706">
      <formula>AND(H21&lt;&gt;"",MATCH(H17&amp;4,EventDat,0))</formula>
    </cfRule>
    <cfRule type="expression" dxfId="149" priority="707">
      <formula>AND(H21&lt;&gt;"",MATCH(H17&amp;4,HolidayDate,0))</formula>
    </cfRule>
    <cfRule type="expression" dxfId="148" priority="708">
      <formula>AND(H21&lt;&gt;"",MATCH(H17&amp;4,BusinessDate,0))</formula>
    </cfRule>
  </conditionalFormatting>
  <conditionalFormatting sqref="H22">
    <cfRule type="expression" dxfId="147" priority="703">
      <formula>AND(H22&lt;&gt;"",MATCH(H17&amp;5,EventDat,0))</formula>
    </cfRule>
    <cfRule type="expression" dxfId="146" priority="704">
      <formula>AND(H22&lt;&gt;"",MATCH(H17&amp;5,HolidayDate,0))</formula>
    </cfRule>
    <cfRule type="expression" dxfId="145" priority="705">
      <formula>AND(H22&lt;&gt;"",MATCH(H17&amp;5,BusinessDate,0))</formula>
    </cfRule>
  </conditionalFormatting>
  <conditionalFormatting sqref="B27">
    <cfRule type="expression" dxfId="144" priority="700">
      <formula>AND(B27&lt;&gt;"",MATCH(B23&amp;4,EventDat,0))</formula>
    </cfRule>
    <cfRule type="expression" dxfId="143" priority="701">
      <formula>AND(B27&lt;&gt;"",MATCH(B23&amp;4,HolidayDate,0))</formula>
    </cfRule>
    <cfRule type="expression" dxfId="142" priority="702">
      <formula>AND(B27&lt;&gt;"",MATCH(B23&amp;4,BusinessDate,0))</formula>
    </cfRule>
  </conditionalFormatting>
  <conditionalFormatting sqref="B28">
    <cfRule type="expression" dxfId="141" priority="697">
      <formula>AND(B28&lt;&gt;"",MATCH(B23&amp;5,EventDat,0))</formula>
    </cfRule>
    <cfRule type="expression" dxfId="140" priority="698">
      <formula>AND(B28&lt;&gt;"",MATCH(B23&amp;5,HolidayDate,0))</formula>
    </cfRule>
    <cfRule type="expression" dxfId="139" priority="699">
      <formula>AND(B28&lt;&gt;"",MATCH(B23&amp;5,BusinessDate,0))</formula>
    </cfRule>
  </conditionalFormatting>
  <conditionalFormatting sqref="C27">
    <cfRule type="expression" dxfId="138" priority="694">
      <formula>AND(C27&lt;&gt;"",MATCH(C23&amp;4,EventDat,0))</formula>
    </cfRule>
    <cfRule type="expression" dxfId="137" priority="695">
      <formula>AND(C27&lt;&gt;"",MATCH(C23&amp;4,HolidayDate,0))</formula>
    </cfRule>
    <cfRule type="expression" dxfId="136" priority="696">
      <formula>AND(C27&lt;&gt;"",MATCH(C23&amp;4,BusinessDate,0))</formula>
    </cfRule>
  </conditionalFormatting>
  <conditionalFormatting sqref="C28">
    <cfRule type="expression" dxfId="135" priority="691">
      <formula>AND(C28&lt;&gt;"",MATCH(C23&amp;5,EventDat,0))</formula>
    </cfRule>
    <cfRule type="expression" dxfId="134" priority="692">
      <formula>AND(C28&lt;&gt;"",MATCH(C23&amp;5,HolidayDate,0))</formula>
    </cfRule>
    <cfRule type="expression" dxfId="133" priority="693">
      <formula>AND(C28&lt;&gt;"",MATCH(C23&amp;5,BusinessDate,0))</formula>
    </cfRule>
  </conditionalFormatting>
  <conditionalFormatting sqref="D27">
    <cfRule type="expression" dxfId="132" priority="688">
      <formula>AND(D27&lt;&gt;"",MATCH(D23&amp;4,EventDat,0))</formula>
    </cfRule>
    <cfRule type="expression" dxfId="131" priority="689">
      <formula>AND(D27&lt;&gt;"",MATCH(D23&amp;4,HolidayDate,0))</formula>
    </cfRule>
    <cfRule type="expression" dxfId="130" priority="690">
      <formula>AND(D27&lt;&gt;"",MATCH(D23&amp;4,BusinessDate,0))</formula>
    </cfRule>
  </conditionalFormatting>
  <conditionalFormatting sqref="D28">
    <cfRule type="expression" dxfId="129" priority="685">
      <formula>AND(D28&lt;&gt;"",MATCH(D23&amp;5,EventDat,0))</formula>
    </cfRule>
    <cfRule type="expression" dxfId="128" priority="686">
      <formula>AND(D28&lt;&gt;"",MATCH(D23&amp;5,HolidayDate,0))</formula>
    </cfRule>
    <cfRule type="expression" dxfId="127" priority="687">
      <formula>AND(D28&lt;&gt;"",MATCH(D23&amp;5,BusinessDate,0))</formula>
    </cfRule>
  </conditionalFormatting>
  <conditionalFormatting sqref="E27">
    <cfRule type="expression" dxfId="126" priority="682">
      <formula>AND(E27&lt;&gt;"",MATCH(E23&amp;4,EventDat,0))</formula>
    </cfRule>
    <cfRule type="expression" dxfId="125" priority="683">
      <formula>AND(E27&lt;&gt;"",MATCH(E23&amp;4,HolidayDate,0))</formula>
    </cfRule>
    <cfRule type="expression" dxfId="124" priority="684">
      <formula>AND(E27&lt;&gt;"",MATCH(E23&amp;4,BusinessDate,0))</formula>
    </cfRule>
  </conditionalFormatting>
  <conditionalFormatting sqref="E28">
    <cfRule type="expression" dxfId="123" priority="679">
      <formula>AND(E28&lt;&gt;"",MATCH(E23&amp;5,EventDat,0))</formula>
    </cfRule>
    <cfRule type="expression" dxfId="122" priority="680">
      <formula>AND(E28&lt;&gt;"",MATCH(E23&amp;5,HolidayDate,0))</formula>
    </cfRule>
    <cfRule type="expression" dxfId="121" priority="681">
      <formula>AND(E28&lt;&gt;"",MATCH(E23&amp;5,BusinessDate,0))</formula>
    </cfRule>
  </conditionalFormatting>
  <conditionalFormatting sqref="F27">
    <cfRule type="expression" dxfId="120" priority="676">
      <formula>AND(F27&lt;&gt;"",MATCH(F23&amp;4,EventDat,0))</formula>
    </cfRule>
    <cfRule type="expression" dxfId="119" priority="677">
      <formula>AND(F27&lt;&gt;"",MATCH(F23&amp;4,HolidayDate,0))</formula>
    </cfRule>
    <cfRule type="expression" dxfId="118" priority="678">
      <formula>AND(F27&lt;&gt;"",MATCH(F23&amp;4,BusinessDate,0))</formula>
    </cfRule>
  </conditionalFormatting>
  <conditionalFormatting sqref="F28">
    <cfRule type="expression" dxfId="117" priority="673">
      <formula>AND(F28&lt;&gt;"",MATCH(F23&amp;5,EventDat,0))</formula>
    </cfRule>
    <cfRule type="expression" dxfId="116" priority="674">
      <formula>AND(F28&lt;&gt;"",MATCH(F23&amp;5,HolidayDate,0))</formula>
    </cfRule>
    <cfRule type="expression" dxfId="115" priority="675">
      <formula>AND(F28&lt;&gt;"",MATCH(F23&amp;5,BusinessDate,0))</formula>
    </cfRule>
  </conditionalFormatting>
  <conditionalFormatting sqref="G27">
    <cfRule type="expression" dxfId="114" priority="670">
      <formula>AND(G27&lt;&gt;"",MATCH(G23&amp;4,EventDat,0))</formula>
    </cfRule>
    <cfRule type="expression" dxfId="113" priority="671">
      <formula>AND(G27&lt;&gt;"",MATCH(G23&amp;4,HolidayDate,0))</formula>
    </cfRule>
    <cfRule type="expression" dxfId="112" priority="672">
      <formula>AND(G27&lt;&gt;"",MATCH(G23&amp;4,BusinessDate,0))</formula>
    </cfRule>
  </conditionalFormatting>
  <conditionalFormatting sqref="G28">
    <cfRule type="expression" dxfId="111" priority="667">
      <formula>AND(G28&lt;&gt;"",MATCH(G23&amp;5,EventDat,0))</formula>
    </cfRule>
    <cfRule type="expression" dxfId="110" priority="668">
      <formula>AND(G28&lt;&gt;"",MATCH(G23&amp;5,HolidayDate,0))</formula>
    </cfRule>
    <cfRule type="expression" dxfId="109" priority="669">
      <formula>AND(G28&lt;&gt;"",MATCH(G23&amp;5,BusinessDate,0))</formula>
    </cfRule>
  </conditionalFormatting>
  <conditionalFormatting sqref="H27">
    <cfRule type="expression" dxfId="108" priority="664">
      <formula>AND(H27&lt;&gt;"",MATCH(H23&amp;4,EventDat,0))</formula>
    </cfRule>
    <cfRule type="expression" dxfId="107" priority="665">
      <formula>AND(H27&lt;&gt;"",MATCH(H23&amp;4,HolidayDate,0))</formula>
    </cfRule>
    <cfRule type="expression" dxfId="106" priority="666">
      <formula>AND(H27&lt;&gt;"",MATCH(H23&amp;4,BusinessDate,0))</formula>
    </cfRule>
  </conditionalFormatting>
  <conditionalFormatting sqref="H28">
    <cfRule type="expression" dxfId="105" priority="661">
      <formula>AND(H28&lt;&gt;"",MATCH(H23&amp;5,EventDat,0))</formula>
    </cfRule>
    <cfRule type="expression" dxfId="104" priority="662">
      <formula>AND(H28&lt;&gt;"",MATCH(H23&amp;5,HolidayDate,0))</formula>
    </cfRule>
    <cfRule type="expression" dxfId="103" priority="663">
      <formula>AND(H28&lt;&gt;"",MATCH(H23&amp;5,BusinessDate,0))</formula>
    </cfRule>
  </conditionalFormatting>
  <conditionalFormatting sqref="B33">
    <cfRule type="expression" dxfId="102" priority="658">
      <formula>AND(B33&lt;&gt;"",MATCH(B29&amp;4,EventDat,0))</formula>
    </cfRule>
    <cfRule type="expression" dxfId="101" priority="659">
      <formula>AND(B33&lt;&gt;"",MATCH(B29&amp;4,HolidayDate,0))</formula>
    </cfRule>
    <cfRule type="expression" dxfId="100" priority="660">
      <formula>AND(B33&lt;&gt;"",MATCH(B29&amp;4,BusinessDate,0))</formula>
    </cfRule>
  </conditionalFormatting>
  <conditionalFormatting sqref="B34">
    <cfRule type="expression" dxfId="99" priority="655">
      <formula>AND(B34&lt;&gt;"",MATCH(B29&amp;5,EventDat,0))</formula>
    </cfRule>
    <cfRule type="expression" dxfId="98" priority="656">
      <formula>AND(B34&lt;&gt;"",MATCH(B29&amp;5,HolidayDate,0))</formula>
    </cfRule>
    <cfRule type="expression" dxfId="97" priority="657">
      <formula>AND(B34&lt;&gt;"",MATCH(B29&amp;5,BusinessDate,0))</formula>
    </cfRule>
  </conditionalFormatting>
  <conditionalFormatting sqref="C33">
    <cfRule type="expression" dxfId="96" priority="652">
      <formula>AND(C33&lt;&gt;"",MATCH(C29&amp;4,EventDat,0))</formula>
    </cfRule>
    <cfRule type="expression" dxfId="95" priority="653">
      <formula>AND(C33&lt;&gt;"",MATCH(C29&amp;4,HolidayDate,0))</formula>
    </cfRule>
    <cfRule type="expression" dxfId="94" priority="654">
      <formula>AND(C33&lt;&gt;"",MATCH(C29&amp;4,BusinessDate,0))</formula>
    </cfRule>
  </conditionalFormatting>
  <conditionalFormatting sqref="C34">
    <cfRule type="expression" dxfId="93" priority="649">
      <formula>AND(C34&lt;&gt;"",MATCH(C29&amp;5,EventDat,0))</formula>
    </cfRule>
    <cfRule type="expression" dxfId="92" priority="650">
      <formula>AND(C34&lt;&gt;"",MATCH(C29&amp;5,HolidayDate,0))</formula>
    </cfRule>
    <cfRule type="expression" dxfId="91" priority="651">
      <formula>AND(C34&lt;&gt;"",MATCH(C29&amp;5,BusinessDate,0))</formula>
    </cfRule>
  </conditionalFormatting>
  <conditionalFormatting sqref="D33">
    <cfRule type="expression" dxfId="90" priority="646">
      <formula>AND(D33&lt;&gt;"",MATCH(D29&amp;4,EventDat,0))</formula>
    </cfRule>
    <cfRule type="expression" dxfId="89" priority="647">
      <formula>AND(D33&lt;&gt;"",MATCH(D29&amp;4,HolidayDate,0))</formula>
    </cfRule>
    <cfRule type="expression" dxfId="88" priority="648">
      <formula>AND(D33&lt;&gt;"",MATCH(D29&amp;4,BusinessDate,0))</formula>
    </cfRule>
  </conditionalFormatting>
  <conditionalFormatting sqref="D34">
    <cfRule type="expression" dxfId="87" priority="643">
      <formula>AND(D34&lt;&gt;"",MATCH(D29&amp;5,EventDat,0))</formula>
    </cfRule>
    <cfRule type="expression" dxfId="86" priority="644">
      <formula>AND(D34&lt;&gt;"",MATCH(D29&amp;5,HolidayDate,0))</formula>
    </cfRule>
    <cfRule type="expression" dxfId="85" priority="645">
      <formula>AND(D34&lt;&gt;"",MATCH(D29&amp;5,BusinessDate,0))</formula>
    </cfRule>
  </conditionalFormatting>
  <conditionalFormatting sqref="E33">
    <cfRule type="expression" dxfId="84" priority="640">
      <formula>AND(E33&lt;&gt;"",MATCH(E29&amp;4,EventDat,0))</formula>
    </cfRule>
    <cfRule type="expression" dxfId="83" priority="641">
      <formula>AND(E33&lt;&gt;"",MATCH(E29&amp;4,HolidayDate,0))</formula>
    </cfRule>
    <cfRule type="expression" dxfId="82" priority="642">
      <formula>AND(E33&lt;&gt;"",MATCH(E29&amp;4,BusinessDate,0))</formula>
    </cfRule>
  </conditionalFormatting>
  <conditionalFormatting sqref="E34">
    <cfRule type="expression" dxfId="81" priority="637">
      <formula>AND(E34&lt;&gt;"",MATCH(E29&amp;5,EventDat,0))</formula>
    </cfRule>
    <cfRule type="expression" dxfId="80" priority="638">
      <formula>AND(E34&lt;&gt;"",MATCH(E29&amp;5,HolidayDate,0))</formula>
    </cfRule>
    <cfRule type="expression" dxfId="79" priority="639">
      <formula>AND(E34&lt;&gt;"",MATCH(E29&amp;5,BusinessDate,0))</formula>
    </cfRule>
  </conditionalFormatting>
  <conditionalFormatting sqref="F33">
    <cfRule type="expression" dxfId="78" priority="634">
      <formula>AND(F33&lt;&gt;"",MATCH(F29&amp;4,EventDat,0))</formula>
    </cfRule>
    <cfRule type="expression" dxfId="77" priority="635">
      <formula>AND(F33&lt;&gt;"",MATCH(F29&amp;4,HolidayDate,0))</formula>
    </cfRule>
    <cfRule type="expression" dxfId="76" priority="636">
      <formula>AND(F33&lt;&gt;"",MATCH(F29&amp;4,BusinessDate,0))</formula>
    </cfRule>
  </conditionalFormatting>
  <conditionalFormatting sqref="F34">
    <cfRule type="expression" dxfId="75" priority="631">
      <formula>AND(F34&lt;&gt;"",MATCH(F29&amp;5,EventDat,0))</formula>
    </cfRule>
    <cfRule type="expression" dxfId="74" priority="632">
      <formula>AND(F34&lt;&gt;"",MATCH(F29&amp;5,HolidayDate,0))</formula>
    </cfRule>
    <cfRule type="expression" dxfId="73" priority="633">
      <formula>AND(F34&lt;&gt;"",MATCH(F29&amp;5,BusinessDate,0))</formula>
    </cfRule>
  </conditionalFormatting>
  <conditionalFormatting sqref="G33">
    <cfRule type="expression" dxfId="72" priority="628">
      <formula>AND(G33&lt;&gt;"",MATCH(G29&amp;4,EventDat,0))</formula>
    </cfRule>
    <cfRule type="expression" dxfId="71" priority="629">
      <formula>AND(G33&lt;&gt;"",MATCH(G29&amp;4,HolidayDate,0))</formula>
    </cfRule>
    <cfRule type="expression" dxfId="70" priority="630">
      <formula>AND(G33&lt;&gt;"",MATCH(G29&amp;4,BusinessDate,0))</formula>
    </cfRule>
  </conditionalFormatting>
  <conditionalFormatting sqref="G34">
    <cfRule type="expression" dxfId="69" priority="625">
      <formula>AND(G34&lt;&gt;"",MATCH(G29&amp;5,EventDat,0))</formula>
    </cfRule>
    <cfRule type="expression" dxfId="68" priority="626">
      <formula>AND(G34&lt;&gt;"",MATCH(G29&amp;5,HolidayDate,0))</formula>
    </cfRule>
    <cfRule type="expression" dxfId="67" priority="627">
      <formula>AND(G34&lt;&gt;"",MATCH(G29&amp;5,BusinessDate,0))</formula>
    </cfRule>
  </conditionalFormatting>
  <conditionalFormatting sqref="H33">
    <cfRule type="expression" dxfId="66" priority="622">
      <formula>AND(H33&lt;&gt;"",MATCH(H29&amp;4,EventDat,0))</formula>
    </cfRule>
    <cfRule type="expression" dxfId="65" priority="623">
      <formula>AND(H33&lt;&gt;"",MATCH(H29&amp;4,HolidayDate,0))</formula>
    </cfRule>
    <cfRule type="expression" dxfId="64" priority="624">
      <formula>AND(H33&lt;&gt;"",MATCH(H29&amp;4,BusinessDate,0))</formula>
    </cfRule>
  </conditionalFormatting>
  <conditionalFormatting sqref="H34">
    <cfRule type="expression" dxfId="63" priority="619">
      <formula>AND(H34&lt;&gt;"",MATCH(H29&amp;5,EventDat,0))</formula>
    </cfRule>
    <cfRule type="expression" dxfId="62" priority="620">
      <formula>AND(H34&lt;&gt;"",MATCH(H29&amp;5,HolidayDate,0))</formula>
    </cfRule>
    <cfRule type="expression" dxfId="61" priority="621">
      <formula>AND(H34&lt;&gt;"",MATCH(H29&amp;5,BusinessDate,0))</formula>
    </cfRule>
  </conditionalFormatting>
  <conditionalFormatting sqref="B36">
    <cfRule type="expression" dxfId="60" priority="616">
      <formula>AND(B36&lt;&gt;"",MATCH(B35&amp;1,EventDat,0))</formula>
    </cfRule>
    <cfRule type="expression" dxfId="59" priority="617">
      <formula>AND(B36&lt;&gt;"",MATCH(B35&amp;1,HolidayDate,0))</formula>
    </cfRule>
    <cfRule type="expression" dxfId="58" priority="618">
      <formula>AND(B36&lt;&gt;"",MATCH(B35&amp;1,BusinessDate,0))</formula>
    </cfRule>
  </conditionalFormatting>
  <conditionalFormatting sqref="B37">
    <cfRule type="expression" dxfId="57" priority="613">
      <formula>AND(B37&lt;&gt;"",MATCH(B35&amp;2,EventDat,0))</formula>
    </cfRule>
    <cfRule type="expression" dxfId="56" priority="614">
      <formula>AND(B37&lt;&gt;"",MATCH(B35&amp;2,HolidayDate,0))</formula>
    </cfRule>
    <cfRule type="expression" dxfId="55" priority="615">
      <formula>AND(B37&lt;&gt;"",MATCH(B35&amp;2,BusinessDate,0))</formula>
    </cfRule>
  </conditionalFormatting>
  <conditionalFormatting sqref="B38">
    <cfRule type="expression" dxfId="54" priority="610">
      <formula>AND(B38&lt;&gt;"",MATCH(B35&amp;3,EventDat,0))</formula>
    </cfRule>
    <cfRule type="expression" dxfId="53" priority="611">
      <formula>AND(B38&lt;&gt;"",MATCH(B35&amp;3,HolidayDate,0))</formula>
    </cfRule>
    <cfRule type="expression" dxfId="52" priority="612">
      <formula>AND(B38&lt;&gt;"",MATCH(B35&amp;3,BusinessDate,0))</formula>
    </cfRule>
  </conditionalFormatting>
  <conditionalFormatting sqref="C36">
    <cfRule type="expression" dxfId="51" priority="607">
      <formula>AND(C36&lt;&gt;"",MATCH(C35&amp;1,EventDat,0))</formula>
    </cfRule>
    <cfRule type="expression" dxfId="50" priority="608">
      <formula>AND(C36&lt;&gt;"",MATCH(C35&amp;1,HolidayDate,0))</formula>
    </cfRule>
    <cfRule type="expression" dxfId="49" priority="609">
      <formula>AND(C36&lt;&gt;"",MATCH(C35&amp;1,BusinessDate,0))</formula>
    </cfRule>
  </conditionalFormatting>
  <conditionalFormatting sqref="C37">
    <cfRule type="expression" dxfId="48" priority="604">
      <formula>AND(C37&lt;&gt;"",MATCH(C35&amp;2,EventDat,0))</formula>
    </cfRule>
    <cfRule type="expression" dxfId="47" priority="605">
      <formula>AND(C37&lt;&gt;"",MATCH(C35&amp;2,HolidayDate,0))</formula>
    </cfRule>
    <cfRule type="expression" dxfId="46" priority="606">
      <formula>AND(C37&lt;&gt;"",MATCH(C35&amp;2,BusinessDate,0))</formula>
    </cfRule>
  </conditionalFormatting>
  <conditionalFormatting sqref="C38">
    <cfRule type="expression" dxfId="45" priority="601">
      <formula>AND(C38&lt;&gt;"",MATCH(C35&amp;3,EventDat,0))</formula>
    </cfRule>
    <cfRule type="expression" dxfId="44" priority="602">
      <formula>AND(C38&lt;&gt;"",MATCH(C35&amp;3,HolidayDate,0))</formula>
    </cfRule>
    <cfRule type="expression" dxfId="43" priority="603">
      <formula>AND(C38&lt;&gt;"",MATCH(C35&amp;3,BusinessDate,0))</formula>
    </cfRule>
  </conditionalFormatting>
  <conditionalFormatting sqref="D36">
    <cfRule type="expression" dxfId="42" priority="598">
      <formula>AND(D36&lt;&gt;"",MATCH(D35&amp;1,EventDat,0))</formula>
    </cfRule>
    <cfRule type="expression" dxfId="41" priority="599">
      <formula>AND(D36&lt;&gt;"",MATCH(D35&amp;1,HolidayDate,0))</formula>
    </cfRule>
    <cfRule type="expression" dxfId="40" priority="600">
      <formula>AND(D36&lt;&gt;"",MATCH(D35&amp;1,BusinessDate,0))</formula>
    </cfRule>
  </conditionalFormatting>
  <conditionalFormatting sqref="D37">
    <cfRule type="expression" dxfId="39" priority="595">
      <formula>AND(D37&lt;&gt;"",MATCH(D35&amp;2,EventDat,0))</formula>
    </cfRule>
    <cfRule type="expression" dxfId="38" priority="596">
      <formula>AND(D37&lt;&gt;"",MATCH(D35&amp;2,HolidayDate,0))</formula>
    </cfRule>
    <cfRule type="expression" dxfId="37" priority="597">
      <formula>AND(D37&lt;&gt;"",MATCH(D35&amp;2,BusinessDate,0))</formula>
    </cfRule>
  </conditionalFormatting>
  <conditionalFormatting sqref="D38">
    <cfRule type="expression" dxfId="36" priority="592">
      <formula>AND(D38&lt;&gt;"",MATCH(D35&amp;3,EventDat,0))</formula>
    </cfRule>
    <cfRule type="expression" dxfId="35" priority="593">
      <formula>AND(D38&lt;&gt;"",MATCH(D35&amp;3,HolidayDate,0))</formula>
    </cfRule>
    <cfRule type="expression" dxfId="34" priority="594">
      <formula>AND(D38&lt;&gt;"",MATCH(D35&amp;3,BusinessDate,0))</formula>
    </cfRule>
  </conditionalFormatting>
  <conditionalFormatting sqref="B39">
    <cfRule type="expression" dxfId="33" priority="589">
      <formula>AND(B39&lt;&gt;"",MATCH(B35&amp;4,EventDat,0))</formula>
    </cfRule>
    <cfRule type="expression" dxfId="32" priority="590">
      <formula>AND(B39&lt;&gt;"",MATCH(B35&amp;4,HolidayDate,0))</formula>
    </cfRule>
    <cfRule type="expression" dxfId="31" priority="591">
      <formula>AND(B39&lt;&gt;"",MATCH(B35&amp;4,BusinessDate,0))</formula>
    </cfRule>
  </conditionalFormatting>
  <conditionalFormatting sqref="B40">
    <cfRule type="expression" dxfId="30" priority="586">
      <formula>AND(B40&lt;&gt;"",MATCH(B35&amp;5,EventDat,0))</formula>
    </cfRule>
    <cfRule type="expression" dxfId="29" priority="587">
      <formula>AND(B40&lt;&gt;"",MATCH(B35&amp;5,HolidayDate,0))</formula>
    </cfRule>
    <cfRule type="expression" dxfId="28" priority="588">
      <formula>AND(B40&lt;&gt;"",MATCH(B35&amp;5,BusinessDate,0))</formula>
    </cfRule>
  </conditionalFormatting>
  <conditionalFormatting sqref="C39">
    <cfRule type="expression" dxfId="27" priority="583">
      <formula>AND(C39&lt;&gt;"",MATCH(C35&amp;4,EventDat,0))</formula>
    </cfRule>
    <cfRule type="expression" dxfId="26" priority="584">
      <formula>AND(C39&lt;&gt;"",MATCH(C35&amp;4,HolidayDate,0))</formula>
    </cfRule>
    <cfRule type="expression" dxfId="25" priority="585">
      <formula>AND(C39&lt;&gt;"",MATCH(C35&amp;4,BusinessDate,0))</formula>
    </cfRule>
  </conditionalFormatting>
  <conditionalFormatting sqref="C40">
    <cfRule type="expression" dxfId="24" priority="580">
      <formula>AND(C40&lt;&gt;"",MATCH(C35&amp;5,EventDat,0))</formula>
    </cfRule>
    <cfRule type="expression" dxfId="23" priority="581">
      <formula>AND(C40&lt;&gt;"",MATCH(C35&amp;5,HolidayDate,0))</formula>
    </cfRule>
    <cfRule type="expression" dxfId="22" priority="582">
      <formula>AND(C40&lt;&gt;"",MATCH(C35&amp;5,BusinessDate,0))</formula>
    </cfRule>
  </conditionalFormatting>
  <conditionalFormatting sqref="D39">
    <cfRule type="expression" dxfId="21" priority="577">
      <formula>AND(D39&lt;&gt;"",MATCH(D35&amp;4,EventDat,0))</formula>
    </cfRule>
    <cfRule type="expression" dxfId="20" priority="578">
      <formula>AND(D39&lt;&gt;"",MATCH(D35&amp;4,HolidayDate,0))</formula>
    </cfRule>
    <cfRule type="expression" dxfId="19" priority="579">
      <formula>AND(D39&lt;&gt;"",MATCH(D35&amp;4,BusinessDate,0))</formula>
    </cfRule>
  </conditionalFormatting>
  <conditionalFormatting sqref="D40">
    <cfRule type="expression" dxfId="18" priority="574">
      <formula>AND(D40&lt;&gt;"",MATCH(D35&amp;5,EventDat,0))</formula>
    </cfRule>
    <cfRule type="expression" dxfId="17" priority="575">
      <formula>AND(D40&lt;&gt;"",MATCH(D35&amp;5,HolidayDate,0))</formula>
    </cfRule>
    <cfRule type="expression" dxfId="16" priority="576">
      <formula>AND(D40&lt;&gt;"",MATCH(D35&amp;5,BusinessDate,0))</formula>
    </cfRule>
  </conditionalFormatting>
  <printOptions horizontalCentered="1"/>
  <pageMargins left="0.45" right="0.45" top="0.5" bottom="0.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zoomScaleNormal="100" workbookViewId="0">
      <selection activeCell="F11" sqref="F11"/>
    </sheetView>
  </sheetViews>
  <sheetFormatPr defaultRowHeight="14.5" x14ac:dyDescent="0.35"/>
  <cols>
    <col min="1" max="1" width="2.1796875" style="3" customWidth="1"/>
    <col min="2" max="2" width="3" style="3" bestFit="1" customWidth="1"/>
    <col min="3" max="9" width="17.6328125" style="4" customWidth="1"/>
    <col min="10" max="10" width="2.7265625" style="4" bestFit="1" customWidth="1"/>
    <col min="11" max="17" width="8.6328125" style="4" customWidth="1"/>
    <col min="18" max="16384" width="8.7265625" style="5"/>
  </cols>
  <sheetData>
    <row r="1" spans="1:17" customFormat="1" x14ac:dyDescent="0.35">
      <c r="A1" s="3"/>
      <c r="B1" s="30"/>
      <c r="C1" s="30"/>
      <c r="D1" s="30"/>
      <c r="E1" s="30"/>
      <c r="F1" s="30"/>
      <c r="G1" s="30"/>
      <c r="H1" s="30"/>
      <c r="I1" s="30"/>
      <c r="J1" s="11"/>
      <c r="K1" s="12"/>
      <c r="L1" s="12"/>
      <c r="M1" s="12"/>
      <c r="N1" s="12"/>
      <c r="O1" s="12"/>
      <c r="P1" s="12"/>
      <c r="Q1" s="12"/>
    </row>
    <row r="2" spans="1:17" s="43" customFormat="1" ht="30" customHeight="1" thickBot="1" x14ac:dyDescent="0.55000000000000004">
      <c r="A2" s="40"/>
      <c r="B2" s="46" t="s">
        <v>29</v>
      </c>
      <c r="C2" s="46"/>
      <c r="D2" s="46"/>
      <c r="E2" s="46"/>
      <c r="F2" s="46"/>
      <c r="G2" s="46"/>
      <c r="H2" s="47" t="s">
        <v>87</v>
      </c>
      <c r="I2" s="53">
        <v>43831</v>
      </c>
      <c r="J2" s="41"/>
      <c r="K2" s="42"/>
      <c r="L2" s="42"/>
      <c r="M2" s="42"/>
      <c r="N2" s="42"/>
      <c r="O2" s="42"/>
      <c r="P2" s="42"/>
      <c r="Q2" s="42"/>
    </row>
    <row r="3" spans="1:17" customFormat="1" ht="5" customHeight="1" x14ac:dyDescent="0.35">
      <c r="A3" s="15"/>
      <c r="B3" s="15"/>
      <c r="C3" s="2"/>
      <c r="D3" s="2"/>
      <c r="E3" s="2"/>
      <c r="F3" s="2"/>
      <c r="G3" s="2"/>
      <c r="H3" s="2"/>
      <c r="I3" s="2"/>
      <c r="J3" s="11"/>
      <c r="K3" s="12"/>
      <c r="L3" s="12"/>
      <c r="M3" s="12"/>
      <c r="N3" s="12"/>
      <c r="O3" s="12"/>
      <c r="P3" s="12"/>
      <c r="Q3" s="12"/>
    </row>
    <row r="4" spans="1:17" s="7" customFormat="1" ht="15" customHeight="1" x14ac:dyDescent="0.3">
      <c r="A4" s="6"/>
      <c r="B4" s="49"/>
      <c r="C4" s="52">
        <f>C5</f>
        <v>43831</v>
      </c>
      <c r="D4" s="52">
        <f t="shared" ref="D4:I4" si="0">D5</f>
        <v>43832</v>
      </c>
      <c r="E4" s="52">
        <f t="shared" si="0"/>
        <v>43833</v>
      </c>
      <c r="F4" s="52">
        <f t="shared" si="0"/>
        <v>43834</v>
      </c>
      <c r="G4" s="52">
        <f t="shared" si="0"/>
        <v>43835</v>
      </c>
      <c r="H4" s="52">
        <f t="shared" si="0"/>
        <v>43836</v>
      </c>
      <c r="I4" s="52">
        <f t="shared" si="0"/>
        <v>43837</v>
      </c>
      <c r="J4" s="11"/>
      <c r="K4" s="12"/>
      <c r="L4" s="12"/>
      <c r="M4" s="12"/>
      <c r="N4" s="12"/>
      <c r="O4" s="12"/>
      <c r="P4" s="12"/>
      <c r="Q4" s="12"/>
    </row>
    <row r="5" spans="1:17" s="12" customFormat="1" ht="15" customHeight="1" x14ac:dyDescent="0.35">
      <c r="A5" s="10"/>
      <c r="B5" s="50"/>
      <c r="C5" s="51">
        <f>daychoice</f>
        <v>43831</v>
      </c>
      <c r="D5" s="51">
        <f>C5+1</f>
        <v>43832</v>
      </c>
      <c r="E5" s="51">
        <f t="shared" ref="E5:I5" si="1">D5+1</f>
        <v>43833</v>
      </c>
      <c r="F5" s="51">
        <f t="shared" si="1"/>
        <v>43834</v>
      </c>
      <c r="G5" s="51">
        <f t="shared" si="1"/>
        <v>43835</v>
      </c>
      <c r="H5" s="51">
        <f t="shared" si="1"/>
        <v>43836</v>
      </c>
      <c r="I5" s="51">
        <f t="shared" si="1"/>
        <v>43837</v>
      </c>
      <c r="J5" s="11"/>
    </row>
    <row r="6" spans="1:17" s="65" customFormat="1" ht="15" customHeight="1" x14ac:dyDescent="0.3">
      <c r="B6" s="48">
        <v>1</v>
      </c>
      <c r="C6" s="66" t="str">
        <f>IFERROR(IF(C5&lt;&gt;"",INDEX(Events!D:D,MATCH(C5&amp;B6,Events!A:A,0),0),""),"")</f>
        <v>event 1234567</v>
      </c>
      <c r="D6" s="66" t="str">
        <f>IFERROR(IF(D5&lt;&gt;"",INDEX(Events!D:D,MATCH(D5&amp;B6,Events!A:A,0),0),""),"")</f>
        <v>event 4</v>
      </c>
      <c r="E6" s="66" t="str">
        <f>IFERROR(IF(E5&lt;&gt;"",INDEX(Events!D:D,MATCH(E5&amp;B6,Events!A:A,0),0),""),"")</f>
        <v>event 9</v>
      </c>
      <c r="F6" s="66" t="str">
        <f>IFERROR(IF(F5&lt;&gt;"",INDEX(Events!D:D,MATCH(F5&amp;B6,Events!A:A,0),0),""),"")</f>
        <v>event 12</v>
      </c>
      <c r="G6" s="66" t="str">
        <f>IFERROR(IF(G5&lt;&gt;"",INDEX(Events!D:D,MATCH(G5&amp;B6,Events!A:A,0),0),""),"")</f>
        <v/>
      </c>
      <c r="H6" s="66" t="str">
        <f>IFERROR(IF(H5&lt;&gt;"",INDEX(Events!D:D,MATCH(H5&amp;B6,Events!A:A,0),0),""),"")</f>
        <v>event 15</v>
      </c>
      <c r="I6" s="66" t="str">
        <f>IFERROR(IF(I5&lt;&gt;"",INDEX(Events!D:D,MATCH(I5&amp;B6,Events!A:A,0),0),""),"")</f>
        <v>event 21</v>
      </c>
      <c r="J6" s="67"/>
    </row>
    <row r="7" spans="1:17" s="65" customFormat="1" ht="15" customHeight="1" x14ac:dyDescent="0.3">
      <c r="B7" s="48">
        <v>2</v>
      </c>
      <c r="C7" s="66" t="str">
        <f>IFERROR(IF(C5&lt;&gt;"",INDEX(Events!D:D,MATCH(C5&amp;B7,Events!A:A,0),0),""),"")</f>
        <v>event 2</v>
      </c>
      <c r="D7" s="66" t="str">
        <f>IFERROR(IF(D5&lt;&gt;"",INDEX(Events!D:D,MATCH(D5&amp;B7,Events!A:A,0),0),""),"")</f>
        <v>event 5</v>
      </c>
      <c r="E7" s="66" t="str">
        <f>IFERROR(IF(E5&lt;&gt;"",INDEX(Events!D:D,MATCH(E5&amp;B7,Events!A:A,0),0),""),"")</f>
        <v>event 10</v>
      </c>
      <c r="F7" s="66" t="str">
        <f>IFERROR(IF(F5&lt;&gt;"",INDEX(Events!D:D,MATCH(F5&amp;B7,Events!A:A,0),0),""),"")</f>
        <v>event 13</v>
      </c>
      <c r="G7" s="66" t="str">
        <f>IFERROR(IF(G5&lt;&gt;"",INDEX(Events!D:D,MATCH(G5&amp;B7,Events!A:A,0),0),""),"")</f>
        <v/>
      </c>
      <c r="H7" s="66" t="str">
        <f>IFERROR(IF(H5&lt;&gt;"",INDEX(Events!D:D,MATCH(H5&amp;B7,Events!A:A,0),0),""),"")</f>
        <v>event 16</v>
      </c>
      <c r="I7" s="66" t="str">
        <f>IFERROR(IF(I5&lt;&gt;"",INDEX(Events!D:D,MATCH(I5&amp;B7,Events!A:A,0),0),""),"")</f>
        <v>event 22</v>
      </c>
      <c r="J7" s="67"/>
    </row>
    <row r="8" spans="1:17" s="65" customFormat="1" ht="15" customHeight="1" x14ac:dyDescent="0.3">
      <c r="B8" s="48">
        <v>3</v>
      </c>
      <c r="C8" s="66" t="str">
        <f>IFERROR(IF(C5&lt;&gt;"",INDEX(Events!D:D,MATCH(C5&amp;B8,Events!A:A,0),0),""),"")</f>
        <v>event 3</v>
      </c>
      <c r="D8" s="66" t="str">
        <f>IFERROR(IF(D5&lt;&gt;"",INDEX(Events!D:D,MATCH(D5&amp;B8,Events!A:A,0),0),""),"")</f>
        <v>event 6</v>
      </c>
      <c r="E8" s="66" t="str">
        <f>IFERROR(IF(E5&lt;&gt;"",INDEX(Events!D:D,MATCH(E5&amp;B8,Events!A:A,0),0),""),"")</f>
        <v>event 11</v>
      </c>
      <c r="F8" s="66" t="str">
        <f>IFERROR(IF(F5&lt;&gt;"",INDEX(Events!D:D,MATCH(F5&amp;B8,Events!A:A,0),0),""),"")</f>
        <v>event 14</v>
      </c>
      <c r="G8" s="66" t="str">
        <f>IFERROR(IF(G5&lt;&gt;"",INDEX(Events!D:D,MATCH(G5&amp;B8,Events!A:A,0),0),""),"")</f>
        <v/>
      </c>
      <c r="H8" s="66" t="str">
        <f>IFERROR(IF(H5&lt;&gt;"",INDEX(Events!D:D,MATCH(H5&amp;B8,Events!A:A,0),0),""),"")</f>
        <v>event 17</v>
      </c>
      <c r="I8" s="66" t="str">
        <f>IFERROR(IF(I5&lt;&gt;"",INDEX(Events!D:D,MATCH(I5&amp;B8,Events!A:A,0),0),""),"")</f>
        <v>event 23</v>
      </c>
      <c r="J8" s="67"/>
    </row>
    <row r="9" spans="1:17" s="69" customFormat="1" ht="15" customHeight="1" x14ac:dyDescent="0.3">
      <c r="A9" s="68"/>
      <c r="B9" s="48">
        <v>4</v>
      </c>
      <c r="C9" s="66" t="str">
        <f>IFERROR(IF(C5&lt;&gt;"",INDEX(Events!D:D,MATCH(C5&amp;B9,Events!A:A,0),0),""),"")</f>
        <v/>
      </c>
      <c r="D9" s="66" t="str">
        <f>IFERROR(IF(D5&lt;&gt;"",INDEX(Events!D:D,MATCH(D5&amp;B9,Events!A:A,0),0),""),"")</f>
        <v>event 7</v>
      </c>
      <c r="E9" s="66" t="str">
        <f>IFERROR(IF(E5&lt;&gt;"",INDEX(Events!D:D,MATCH(E5&amp;B9,Events!A:A,0),0),""),"")</f>
        <v/>
      </c>
      <c r="F9" s="66" t="str">
        <f>IFERROR(IF(F5&lt;&gt;"",INDEX(Events!D:D,MATCH(F5&amp;B9,Events!A:A,0),0),""),"")</f>
        <v/>
      </c>
      <c r="G9" s="66" t="str">
        <f>IFERROR(IF(G5&lt;&gt;"",INDEX(Events!D:D,MATCH(G5&amp;B9,Events!A:A,0),0),""),"")</f>
        <v/>
      </c>
      <c r="H9" s="66" t="str">
        <f>IFERROR(IF(H5&lt;&gt;"",INDEX(Events!D:D,MATCH(H5&amp;B9,Events!A:A,0),0),""),"")</f>
        <v>event 18</v>
      </c>
      <c r="I9" s="66" t="str">
        <f>IFERROR(IF(I5&lt;&gt;"",INDEX(Events!D:D,MATCH(I5&amp;B9,Events!A:A,0),0),""),"")</f>
        <v>event 24</v>
      </c>
      <c r="J9" s="68"/>
      <c r="K9" s="68"/>
      <c r="L9" s="68"/>
      <c r="M9" s="68"/>
      <c r="N9" s="68"/>
      <c r="O9" s="68"/>
      <c r="P9" s="68"/>
      <c r="Q9" s="68"/>
    </row>
    <row r="10" spans="1:17" s="69" customFormat="1" ht="15" customHeight="1" x14ac:dyDescent="0.3">
      <c r="A10" s="68"/>
      <c r="B10" s="48">
        <v>5</v>
      </c>
      <c r="C10" s="66" t="str">
        <f>IFERROR(IF(C5&lt;&gt;"",INDEX(Events!D:D,MATCH(C5&amp;B10,Events!A:A,0),0),""),"")</f>
        <v/>
      </c>
      <c r="D10" s="66" t="str">
        <f>IFERROR(IF(D5&lt;&gt;"",INDEX(Events!D:D,MATCH(D5&amp;B10,Events!A:A,0),0),""),"")</f>
        <v>event 8</v>
      </c>
      <c r="E10" s="66" t="str">
        <f>IFERROR(IF(E5&lt;&gt;"",INDEX(Events!D:D,MATCH(E5&amp;B10,Events!A:A,0),0),""),"")</f>
        <v/>
      </c>
      <c r="F10" s="66" t="str">
        <f>IFERROR(IF(F5&lt;&gt;"",INDEX(Events!D:D,MATCH(F5&amp;B10,Events!A:A,0),0),""),"")</f>
        <v/>
      </c>
      <c r="G10" s="66" t="str">
        <f>IFERROR(IF(G5&lt;&gt;"",INDEX(Events!D:D,MATCH(G5&amp;B10,Events!A:A,0),0),""),"")</f>
        <v/>
      </c>
      <c r="H10" s="66" t="str">
        <f>IFERROR(IF(H5&lt;&gt;"",INDEX(Events!D:D,MATCH(H5&amp;B10,Events!A:A,0),0),""),"")</f>
        <v>event 19</v>
      </c>
      <c r="I10" s="66" t="str">
        <f>IFERROR(IF(I5&lt;&gt;"",INDEX(Events!D:D,MATCH(I5&amp;B10,Events!A:A,0),0),""),"")</f>
        <v>event 25</v>
      </c>
      <c r="J10" s="68"/>
      <c r="K10" s="68"/>
      <c r="L10" s="68"/>
      <c r="M10" s="68"/>
      <c r="N10" s="68"/>
      <c r="O10" s="68"/>
      <c r="P10" s="68"/>
      <c r="Q10" s="68"/>
    </row>
    <row r="11" spans="1:17" s="71" customFormat="1" ht="15" customHeight="1" x14ac:dyDescent="0.3">
      <c r="A11" s="68"/>
      <c r="B11" s="48">
        <v>6</v>
      </c>
      <c r="C11" s="66" t="str">
        <f>IFERROR(IF(C5&lt;&gt;"",INDEX(Events!D:D,MATCH(C5&amp;B11,Events!A:A,0),0),""),"")</f>
        <v/>
      </c>
      <c r="D11" s="66" t="str">
        <f>IFERROR(IF(D5&lt;&gt;"",INDEX(Events!D:D,MATCH(D5&amp;B11,Events!A:A,0),0),""),"")</f>
        <v/>
      </c>
      <c r="E11" s="66" t="str">
        <f>IFERROR(IF(E5&lt;&gt;"",INDEX(Events!D:D,MATCH(E5&amp;B11,Events!A:A,0),0),""),"")</f>
        <v/>
      </c>
      <c r="F11" s="66" t="str">
        <f>IFERROR(IF(F5&lt;&gt;"",INDEX(Events!D:D,MATCH(F5&amp;B11,Events!A:A,0),0),""),"")</f>
        <v/>
      </c>
      <c r="G11" s="66" t="str">
        <f>IFERROR(IF(G5&lt;&gt;"",INDEX(Events!D:D,MATCH(G5&amp;B11,Events!A:A,0),0),""),"")</f>
        <v/>
      </c>
      <c r="H11" s="66" t="str">
        <f>IFERROR(IF(H5&lt;&gt;"",INDEX(Events!D:D,MATCH(H5&amp;B11,Events!A:A,0),0),""),"")</f>
        <v>event 20</v>
      </c>
      <c r="I11" s="66" t="str">
        <f>IFERROR(IF(I5&lt;&gt;"",INDEX(Events!D:D,MATCH(I5&amp;B11,Events!A:A,0),0),""),"")</f>
        <v/>
      </c>
      <c r="J11" s="70"/>
      <c r="K11" s="70"/>
      <c r="L11" s="70"/>
      <c r="M11" s="70"/>
      <c r="N11" s="70"/>
      <c r="O11" s="70"/>
      <c r="P11" s="65"/>
      <c r="Q11" s="65"/>
    </row>
    <row r="12" spans="1:17" s="71" customFormat="1" ht="15" customHeight="1" x14ac:dyDescent="0.3">
      <c r="A12" s="68"/>
      <c r="B12" s="48">
        <v>7</v>
      </c>
      <c r="C12" s="66" t="str">
        <f>IFERROR(IF(C5&lt;&gt;"",INDEX(Events!D:D,MATCH(C5&amp;B12,Events!A:A,0),0),""),"")</f>
        <v/>
      </c>
      <c r="D12" s="66" t="str">
        <f>IFERROR(IF(D5&lt;&gt;"",INDEX(Events!D:D,MATCH(D5&amp;B12,Events!A:A,0),0),""),"")</f>
        <v/>
      </c>
      <c r="E12" s="66" t="str">
        <f>IFERROR(IF(E5&lt;&gt;"",INDEX(Events!D:D,MATCH(E5&amp;B12,Events!A:A,0),0),""),"")</f>
        <v/>
      </c>
      <c r="F12" s="66" t="str">
        <f>IFERROR(IF(F5&lt;&gt;"",INDEX(Events!D:D,MATCH(F5&amp;B12,Events!A:A,0),0),""),"")</f>
        <v/>
      </c>
      <c r="G12" s="66" t="str">
        <f>IFERROR(IF(G5&lt;&gt;"",INDEX(Events!D:D,MATCH(G5&amp;B12,Events!A:A,0),0),""),"")</f>
        <v/>
      </c>
      <c r="H12" s="66" t="str">
        <f>IFERROR(IF(H5&lt;&gt;"",INDEX(Events!D:D,MATCH(H5&amp;B12,Events!A:A,0),0),""),"")</f>
        <v/>
      </c>
      <c r="I12" s="66" t="str">
        <f>IFERROR(IF(I5&lt;&gt;"",INDEX(Events!D:D,MATCH(I5&amp;B12,Events!A:A,0),0),""),"")</f>
        <v/>
      </c>
      <c r="J12" s="70"/>
      <c r="K12" s="68"/>
      <c r="L12" s="68"/>
      <c r="M12" s="68"/>
      <c r="N12" s="68"/>
      <c r="O12" s="68"/>
      <c r="P12" s="68"/>
      <c r="Q12" s="68"/>
    </row>
    <row r="13" spans="1:17" s="71" customFormat="1" ht="15" customHeight="1" x14ac:dyDescent="0.3">
      <c r="A13" s="68"/>
      <c r="B13" s="48">
        <v>8</v>
      </c>
      <c r="C13" s="66" t="str">
        <f>IFERROR(IF(C5&lt;&gt;"",INDEX(Events!D:D,MATCH(C5&amp;B13,Events!A:A,0),0),""),"")</f>
        <v/>
      </c>
      <c r="D13" s="66" t="str">
        <f>IFERROR(IF(D5&lt;&gt;"",INDEX(Events!D:D,MATCH(D5&amp;B13,Events!A:A,0),0),""),"")</f>
        <v/>
      </c>
      <c r="E13" s="66" t="str">
        <f>IFERROR(IF(E5&lt;&gt;"",INDEX(Events!D:D,MATCH(E5&amp;B13,Events!A:A,0),0),""),"")</f>
        <v/>
      </c>
      <c r="F13" s="66" t="str">
        <f>IFERROR(IF(F5&lt;&gt;"",INDEX(Events!D:D,MATCH(F5&amp;B13,Events!A:A,0),0),""),"")</f>
        <v/>
      </c>
      <c r="G13" s="66" t="str">
        <f>IFERROR(IF(G5&lt;&gt;"",INDEX(Events!D:D,MATCH(G5&amp;B13,Events!A:A,0),0),""),"")</f>
        <v/>
      </c>
      <c r="H13" s="66" t="str">
        <f>IFERROR(IF(H5&lt;&gt;"",INDEX(Events!D:D,MATCH(H5&amp;B13,Events!A:A,0),0),""),"")</f>
        <v/>
      </c>
      <c r="I13" s="66" t="str">
        <f>IFERROR(IF(I5&lt;&gt;"",INDEX(Events!D:D,MATCH(I5&amp;B13,Events!A:A,0),0),""),"")</f>
        <v/>
      </c>
      <c r="J13" s="70"/>
      <c r="K13" s="68"/>
      <c r="L13" s="68"/>
      <c r="M13" s="68"/>
      <c r="N13" s="68"/>
      <c r="O13" s="68"/>
      <c r="P13" s="68"/>
      <c r="Q13" s="68"/>
    </row>
    <row r="14" spans="1:17" s="68" customFormat="1" ht="15" customHeight="1" x14ac:dyDescent="0.3">
      <c r="B14" s="48">
        <v>9</v>
      </c>
      <c r="C14" s="66" t="str">
        <f>IFERROR(IF(C5&lt;&gt;"",INDEX(Events!D:D,MATCH(C5&amp;B14,Events!A:A,0),0),""),"")</f>
        <v/>
      </c>
      <c r="D14" s="66" t="str">
        <f>IFERROR(IF(D5&lt;&gt;"",INDEX(Events!D:D,MATCH(D5&amp;B14,Events!A:A,0),0),""),"")</f>
        <v/>
      </c>
      <c r="E14" s="66" t="str">
        <f>IFERROR(IF(E5&lt;&gt;"",INDEX(Events!D:D,MATCH(E5&amp;B14,Events!A:A,0),0),""),"")</f>
        <v/>
      </c>
      <c r="F14" s="66" t="str">
        <f>IFERROR(IF(F5&lt;&gt;"",INDEX(Events!D:D,MATCH(F5&amp;B14,Events!A:A,0),0),""),"")</f>
        <v/>
      </c>
      <c r="G14" s="66" t="str">
        <f>IFERROR(IF(G5&lt;&gt;"",INDEX(Events!D:D,MATCH(G5&amp;B14,Events!A:A,0),0),""),"")</f>
        <v/>
      </c>
      <c r="H14" s="66" t="str">
        <f>IFERROR(IF(H5&lt;&gt;"",INDEX(Events!D:D,MATCH(H5&amp;B14,Events!A:A,0),0),""),"")</f>
        <v/>
      </c>
      <c r="I14" s="66" t="str">
        <f>IFERROR(IF(I5&lt;&gt;"",INDEX(Events!D:D,MATCH(I5&amp;B14,Events!A:A,0),0),""),"")</f>
        <v/>
      </c>
    </row>
    <row r="15" spans="1:17" s="69" customFormat="1" ht="15" customHeight="1" x14ac:dyDescent="0.3">
      <c r="B15" s="48">
        <v>10</v>
      </c>
      <c r="C15" s="66" t="str">
        <f>IFERROR(IF(C5&lt;&gt;"",INDEX(Events!D:D,MATCH(C5&amp;B15,Events!A:A,0),0),""),"")</f>
        <v/>
      </c>
      <c r="D15" s="66" t="str">
        <f>IFERROR(IF(D5&lt;&gt;"",INDEX(Events!D:D,MATCH(D5&amp;B15,Events!A:A,0),0),""),"")</f>
        <v/>
      </c>
      <c r="E15" s="66" t="str">
        <f>IFERROR(IF(E5&lt;&gt;"",INDEX(Events!D:D,MATCH(E5&amp;B15,Events!A:A,0),0),""),"")</f>
        <v/>
      </c>
      <c r="F15" s="66" t="str">
        <f>IFERROR(IF(F5&lt;&gt;"",INDEX(Events!D:D,MATCH(F5&amp;B15,Events!A:A,0),0),""),"")</f>
        <v/>
      </c>
      <c r="G15" s="66" t="str">
        <f>IFERROR(IF(G5&lt;&gt;"",INDEX(Events!D:D,MATCH(G5&amp;B15,Events!A:A,0),0),""),"")</f>
        <v/>
      </c>
      <c r="H15" s="66" t="str">
        <f>IFERROR(IF(H5&lt;&gt;"",INDEX(Events!D:D,MATCH(H5&amp;B15,Events!A:A,0),0),""),"")</f>
        <v/>
      </c>
      <c r="I15" s="66" t="str">
        <f>IFERROR(IF(I5&lt;&gt;"",INDEX(Events!D:D,MATCH(I5&amp;B15,Events!A:A,0),0),""),"")</f>
        <v/>
      </c>
      <c r="J15" s="68"/>
      <c r="K15" s="68"/>
      <c r="L15" s="68"/>
      <c r="M15" s="68"/>
      <c r="N15" s="68"/>
      <c r="O15" s="68"/>
      <c r="P15" s="68"/>
      <c r="Q15" s="68"/>
    </row>
    <row r="16" spans="1:17" s="69" customFormat="1" ht="15" customHeight="1" x14ac:dyDescent="0.3">
      <c r="B16" s="85">
        <v>11</v>
      </c>
      <c r="C16" s="87" t="s">
        <v>90</v>
      </c>
      <c r="D16" s="86" t="s">
        <v>89</v>
      </c>
      <c r="E16" s="86" t="s">
        <v>89</v>
      </c>
      <c r="F16" s="86" t="s">
        <v>89</v>
      </c>
      <c r="G16" s="86" t="s">
        <v>89</v>
      </c>
      <c r="H16" s="86" t="s">
        <v>89</v>
      </c>
      <c r="I16" s="86" t="s">
        <v>89</v>
      </c>
      <c r="J16" s="68"/>
      <c r="K16" s="68"/>
      <c r="L16" s="68"/>
      <c r="M16" s="68"/>
      <c r="N16" s="68"/>
      <c r="O16" s="68"/>
      <c r="P16" s="68"/>
      <c r="Q16" s="68"/>
    </row>
    <row r="17" spans="1:17" s="69" customFormat="1" ht="15" customHeight="1" x14ac:dyDescent="0.3">
      <c r="B17" s="85">
        <v>12</v>
      </c>
      <c r="C17" s="86" t="s">
        <v>89</v>
      </c>
      <c r="D17" s="86" t="s">
        <v>89</v>
      </c>
      <c r="E17" s="86" t="s">
        <v>89</v>
      </c>
      <c r="F17" s="86" t="s">
        <v>89</v>
      </c>
      <c r="G17" s="86" t="s">
        <v>89</v>
      </c>
      <c r="H17" s="86" t="s">
        <v>89</v>
      </c>
      <c r="I17" s="86" t="s">
        <v>89</v>
      </c>
      <c r="J17" s="68"/>
      <c r="K17" s="68"/>
      <c r="L17" s="68"/>
      <c r="M17" s="68"/>
      <c r="N17" s="68"/>
      <c r="O17" s="68"/>
      <c r="P17" s="68"/>
      <c r="Q17" s="68"/>
    </row>
    <row r="18" spans="1:17" s="69" customFormat="1" ht="15" customHeight="1" x14ac:dyDescent="0.3">
      <c r="B18" s="85">
        <v>13</v>
      </c>
      <c r="C18" s="86" t="s">
        <v>89</v>
      </c>
      <c r="D18" s="86" t="s">
        <v>89</v>
      </c>
      <c r="E18" s="86" t="s">
        <v>89</v>
      </c>
      <c r="F18" s="86" t="s">
        <v>89</v>
      </c>
      <c r="G18" s="86" t="s">
        <v>89</v>
      </c>
      <c r="H18" s="86" t="s">
        <v>89</v>
      </c>
      <c r="I18" s="86" t="s">
        <v>89</v>
      </c>
      <c r="J18" s="68"/>
      <c r="K18" s="68"/>
      <c r="L18" s="68"/>
      <c r="M18" s="68"/>
      <c r="N18" s="68"/>
      <c r="O18" s="68"/>
      <c r="P18" s="68"/>
      <c r="Q18" s="68"/>
    </row>
    <row r="19" spans="1:17" s="69" customFormat="1" ht="15" customHeight="1" x14ac:dyDescent="0.3">
      <c r="B19" s="85">
        <v>14</v>
      </c>
      <c r="C19" s="86" t="s">
        <v>89</v>
      </c>
      <c r="D19" s="86" t="s">
        <v>89</v>
      </c>
      <c r="E19" s="86" t="s">
        <v>89</v>
      </c>
      <c r="F19" s="86" t="s">
        <v>89</v>
      </c>
      <c r="G19" s="86" t="s">
        <v>89</v>
      </c>
      <c r="H19" s="86" t="s">
        <v>89</v>
      </c>
      <c r="I19" s="86" t="s">
        <v>89</v>
      </c>
      <c r="J19" s="68"/>
      <c r="K19" s="68"/>
      <c r="L19" s="68"/>
      <c r="M19" s="68"/>
      <c r="N19" s="68"/>
      <c r="O19" s="68"/>
      <c r="P19" s="68"/>
      <c r="Q19" s="68"/>
    </row>
    <row r="20" spans="1:17" s="69" customFormat="1" ht="15" customHeight="1" x14ac:dyDescent="0.3">
      <c r="B20" s="85">
        <v>15</v>
      </c>
      <c r="C20" s="86" t="s">
        <v>89</v>
      </c>
      <c r="D20" s="86" t="s">
        <v>89</v>
      </c>
      <c r="E20" s="86" t="s">
        <v>89</v>
      </c>
      <c r="F20" s="86" t="s">
        <v>89</v>
      </c>
      <c r="G20" s="86" t="s">
        <v>89</v>
      </c>
      <c r="H20" s="86" t="s">
        <v>89</v>
      </c>
      <c r="I20" s="86" t="s">
        <v>89</v>
      </c>
      <c r="J20" s="68"/>
      <c r="K20" s="68"/>
      <c r="L20" s="68"/>
      <c r="M20" s="68"/>
      <c r="N20" s="68"/>
      <c r="O20" s="68"/>
      <c r="P20" s="68"/>
      <c r="Q20" s="68"/>
    </row>
    <row r="21" spans="1:17" s="69" customFormat="1" ht="15" customHeight="1" x14ac:dyDescent="0.3">
      <c r="B21" s="85">
        <v>16</v>
      </c>
      <c r="C21" s="86" t="s">
        <v>89</v>
      </c>
      <c r="D21" s="86" t="s">
        <v>89</v>
      </c>
      <c r="E21" s="86" t="s">
        <v>89</v>
      </c>
      <c r="F21" s="86" t="s">
        <v>89</v>
      </c>
      <c r="G21" s="86" t="s">
        <v>89</v>
      </c>
      <c r="H21" s="86" t="s">
        <v>89</v>
      </c>
      <c r="I21" s="86" t="s">
        <v>89</v>
      </c>
      <c r="J21" s="68"/>
      <c r="K21" s="68"/>
      <c r="L21" s="68"/>
      <c r="M21" s="68"/>
      <c r="N21" s="68"/>
      <c r="O21" s="68"/>
      <c r="P21" s="68"/>
      <c r="Q21" s="68"/>
    </row>
    <row r="22" spans="1:17" s="69" customFormat="1" ht="15" customHeight="1" x14ac:dyDescent="0.3">
      <c r="B22" s="85">
        <v>17</v>
      </c>
      <c r="C22" s="86" t="s">
        <v>89</v>
      </c>
      <c r="D22" s="86" t="s">
        <v>89</v>
      </c>
      <c r="E22" s="86" t="s">
        <v>89</v>
      </c>
      <c r="F22" s="86" t="s">
        <v>89</v>
      </c>
      <c r="G22" s="86" t="s">
        <v>89</v>
      </c>
      <c r="H22" s="86" t="s">
        <v>89</v>
      </c>
      <c r="I22" s="86" t="s">
        <v>89</v>
      </c>
      <c r="J22" s="68"/>
      <c r="K22" s="68"/>
      <c r="L22" s="68"/>
      <c r="M22" s="68"/>
      <c r="N22" s="68"/>
      <c r="O22" s="68"/>
      <c r="P22" s="68"/>
      <c r="Q22" s="68"/>
    </row>
    <row r="23" spans="1:17" s="69" customFormat="1" ht="15" customHeight="1" x14ac:dyDescent="0.3">
      <c r="B23" s="85">
        <v>18</v>
      </c>
      <c r="C23" s="86" t="s">
        <v>89</v>
      </c>
      <c r="D23" s="86" t="s">
        <v>89</v>
      </c>
      <c r="E23" s="86" t="s">
        <v>89</v>
      </c>
      <c r="F23" s="86" t="s">
        <v>89</v>
      </c>
      <c r="G23" s="86" t="s">
        <v>89</v>
      </c>
      <c r="H23" s="86" t="s">
        <v>89</v>
      </c>
      <c r="I23" s="86" t="s">
        <v>89</v>
      </c>
      <c r="J23" s="68"/>
      <c r="K23" s="68"/>
      <c r="L23" s="68"/>
      <c r="M23" s="68"/>
      <c r="N23" s="68"/>
      <c r="O23" s="68"/>
      <c r="P23" s="68"/>
      <c r="Q23" s="68"/>
    </row>
    <row r="24" spans="1:17" s="69" customFormat="1" ht="15" customHeight="1" x14ac:dyDescent="0.3">
      <c r="B24" s="85">
        <v>19</v>
      </c>
      <c r="C24" s="86" t="s">
        <v>89</v>
      </c>
      <c r="D24" s="86" t="s">
        <v>89</v>
      </c>
      <c r="E24" s="86" t="s">
        <v>89</v>
      </c>
      <c r="F24" s="86" t="s">
        <v>89</v>
      </c>
      <c r="G24" s="86" t="s">
        <v>89</v>
      </c>
      <c r="H24" s="86" t="s">
        <v>89</v>
      </c>
      <c r="I24" s="86" t="s">
        <v>89</v>
      </c>
      <c r="J24" s="68"/>
      <c r="K24" s="68"/>
      <c r="L24" s="68"/>
      <c r="M24" s="68"/>
      <c r="N24" s="68"/>
      <c r="O24" s="68"/>
      <c r="P24" s="68"/>
      <c r="Q24" s="68"/>
    </row>
    <row r="25" spans="1:17" s="69" customFormat="1" ht="15" customHeight="1" x14ac:dyDescent="0.3">
      <c r="B25" s="85">
        <v>20</v>
      </c>
      <c r="C25" s="86" t="s">
        <v>89</v>
      </c>
      <c r="D25" s="86" t="s">
        <v>89</v>
      </c>
      <c r="E25" s="86" t="s">
        <v>89</v>
      </c>
      <c r="F25" s="86" t="s">
        <v>89</v>
      </c>
      <c r="G25" s="86" t="s">
        <v>89</v>
      </c>
      <c r="H25" s="86" t="s">
        <v>89</v>
      </c>
      <c r="I25" s="86" t="s">
        <v>89</v>
      </c>
      <c r="J25" s="68"/>
      <c r="K25" s="68"/>
      <c r="L25" s="68"/>
      <c r="M25" s="68"/>
      <c r="N25" s="68"/>
      <c r="O25" s="68"/>
      <c r="P25" s="68"/>
      <c r="Q25" s="68"/>
    </row>
    <row r="26" spans="1:17" s="69" customFormat="1" ht="13" x14ac:dyDescent="0.3">
      <c r="A26" s="68"/>
      <c r="B26" s="85">
        <v>21</v>
      </c>
      <c r="C26" s="86" t="s">
        <v>89</v>
      </c>
      <c r="D26" s="86" t="s">
        <v>89</v>
      </c>
      <c r="E26" s="86" t="s">
        <v>89</v>
      </c>
      <c r="F26" s="86" t="s">
        <v>89</v>
      </c>
      <c r="G26" s="86" t="s">
        <v>89</v>
      </c>
      <c r="H26" s="86" t="s">
        <v>89</v>
      </c>
      <c r="I26" s="86" t="s">
        <v>89</v>
      </c>
      <c r="J26" s="68"/>
      <c r="K26" s="68"/>
      <c r="L26" s="68"/>
      <c r="M26" s="68"/>
      <c r="N26" s="68"/>
      <c r="O26" s="68"/>
      <c r="P26" s="68"/>
      <c r="Q26" s="68"/>
    </row>
    <row r="27" spans="1:17" s="69" customFormat="1" ht="13" x14ac:dyDescent="0.3">
      <c r="A27" s="68"/>
      <c r="B27" s="85">
        <v>22</v>
      </c>
      <c r="C27" s="86" t="s">
        <v>89</v>
      </c>
      <c r="D27" s="86" t="s">
        <v>89</v>
      </c>
      <c r="E27" s="86" t="s">
        <v>89</v>
      </c>
      <c r="F27" s="86" t="s">
        <v>89</v>
      </c>
      <c r="G27" s="86" t="s">
        <v>89</v>
      </c>
      <c r="H27" s="86" t="s">
        <v>89</v>
      </c>
      <c r="I27" s="86" t="s">
        <v>89</v>
      </c>
      <c r="J27" s="68"/>
      <c r="K27" s="68"/>
      <c r="L27" s="68"/>
      <c r="M27" s="68"/>
      <c r="N27" s="68"/>
      <c r="O27" s="68"/>
      <c r="P27" s="68"/>
      <c r="Q27" s="68"/>
    </row>
    <row r="28" spans="1:17" s="69" customFormat="1" ht="13" x14ac:dyDescent="0.3">
      <c r="A28" s="68"/>
      <c r="B28" s="85">
        <v>23</v>
      </c>
      <c r="C28" s="86" t="s">
        <v>89</v>
      </c>
      <c r="D28" s="86" t="s">
        <v>89</v>
      </c>
      <c r="E28" s="86" t="s">
        <v>89</v>
      </c>
      <c r="F28" s="86" t="s">
        <v>89</v>
      </c>
      <c r="G28" s="86" t="s">
        <v>89</v>
      </c>
      <c r="H28" s="86" t="s">
        <v>89</v>
      </c>
      <c r="I28" s="86" t="s">
        <v>89</v>
      </c>
      <c r="J28" s="68"/>
      <c r="K28" s="68"/>
      <c r="L28" s="68"/>
      <c r="M28" s="68"/>
      <c r="N28" s="68"/>
      <c r="O28" s="68"/>
      <c r="P28" s="68"/>
      <c r="Q28" s="68"/>
    </row>
    <row r="29" spans="1:17" s="69" customFormat="1" ht="13" x14ac:dyDescent="0.3">
      <c r="A29" s="68"/>
      <c r="B29" s="85">
        <v>24</v>
      </c>
      <c r="C29" s="86" t="s">
        <v>89</v>
      </c>
      <c r="D29" s="86" t="s">
        <v>89</v>
      </c>
      <c r="E29" s="86" t="s">
        <v>89</v>
      </c>
      <c r="F29" s="86" t="s">
        <v>89</v>
      </c>
      <c r="G29" s="86" t="s">
        <v>89</v>
      </c>
      <c r="H29" s="86" t="s">
        <v>89</v>
      </c>
      <c r="I29" s="86" t="s">
        <v>89</v>
      </c>
      <c r="J29" s="68"/>
      <c r="K29" s="68"/>
      <c r="L29" s="68"/>
      <c r="M29" s="68"/>
      <c r="N29" s="68"/>
      <c r="O29" s="68"/>
      <c r="P29" s="68"/>
      <c r="Q29" s="68"/>
    </row>
    <row r="30" spans="1:17" s="69" customFormat="1" ht="13" x14ac:dyDescent="0.3">
      <c r="A30" s="68"/>
      <c r="B30" s="85">
        <v>25</v>
      </c>
      <c r="C30" s="86" t="s">
        <v>89</v>
      </c>
      <c r="D30" s="86" t="s">
        <v>89</v>
      </c>
      <c r="E30" s="86" t="s">
        <v>89</v>
      </c>
      <c r="F30" s="86" t="s">
        <v>89</v>
      </c>
      <c r="G30" s="86" t="s">
        <v>89</v>
      </c>
      <c r="H30" s="86" t="s">
        <v>89</v>
      </c>
      <c r="I30" s="86" t="s">
        <v>89</v>
      </c>
      <c r="J30" s="68"/>
      <c r="K30" s="68"/>
      <c r="L30" s="68"/>
      <c r="M30" s="68"/>
      <c r="N30" s="68"/>
      <c r="O30" s="68"/>
      <c r="P30" s="68"/>
      <c r="Q30" s="68"/>
    </row>
    <row r="31" spans="1:17" s="69" customFormat="1" ht="13" x14ac:dyDescent="0.3">
      <c r="A31" s="68"/>
      <c r="B31" s="85">
        <v>26</v>
      </c>
      <c r="C31" s="86" t="s">
        <v>89</v>
      </c>
      <c r="D31" s="86" t="s">
        <v>89</v>
      </c>
      <c r="E31" s="86" t="s">
        <v>89</v>
      </c>
      <c r="F31" s="86" t="s">
        <v>89</v>
      </c>
      <c r="G31" s="86" t="s">
        <v>89</v>
      </c>
      <c r="H31" s="86" t="s">
        <v>89</v>
      </c>
      <c r="I31" s="86" t="s">
        <v>89</v>
      </c>
      <c r="J31" s="68"/>
      <c r="K31" s="68"/>
      <c r="L31" s="68"/>
      <c r="M31" s="68"/>
      <c r="N31" s="68"/>
      <c r="O31" s="68"/>
      <c r="P31" s="68"/>
      <c r="Q31" s="68"/>
    </row>
    <row r="32" spans="1:17" s="69" customFormat="1" ht="13" x14ac:dyDescent="0.3">
      <c r="A32" s="68"/>
      <c r="B32" s="85">
        <v>27</v>
      </c>
      <c r="C32" s="86" t="s">
        <v>89</v>
      </c>
      <c r="D32" s="86" t="s">
        <v>89</v>
      </c>
      <c r="E32" s="86" t="s">
        <v>89</v>
      </c>
      <c r="F32" s="86" t="s">
        <v>89</v>
      </c>
      <c r="G32" s="86" t="s">
        <v>89</v>
      </c>
      <c r="H32" s="86" t="s">
        <v>89</v>
      </c>
      <c r="I32" s="86" t="s">
        <v>89</v>
      </c>
      <c r="J32" s="68"/>
      <c r="K32" s="68"/>
      <c r="L32" s="68"/>
      <c r="M32" s="68"/>
      <c r="N32" s="68"/>
      <c r="O32" s="68"/>
      <c r="P32" s="68"/>
      <c r="Q32" s="68"/>
    </row>
    <row r="33" spans="1:17" s="69" customFormat="1" ht="13" x14ac:dyDescent="0.3">
      <c r="A33" s="68"/>
      <c r="B33" s="85">
        <v>28</v>
      </c>
      <c r="C33" s="86" t="s">
        <v>89</v>
      </c>
      <c r="D33" s="86" t="s">
        <v>89</v>
      </c>
      <c r="E33" s="86" t="s">
        <v>89</v>
      </c>
      <c r="F33" s="86" t="s">
        <v>89</v>
      </c>
      <c r="G33" s="86" t="s">
        <v>89</v>
      </c>
      <c r="H33" s="86" t="s">
        <v>89</v>
      </c>
      <c r="I33" s="86" t="s">
        <v>89</v>
      </c>
      <c r="J33" s="68"/>
      <c r="K33" s="68"/>
      <c r="L33" s="68"/>
      <c r="M33" s="68"/>
      <c r="N33" s="68"/>
      <c r="O33" s="68"/>
      <c r="P33" s="68"/>
      <c r="Q33" s="68"/>
    </row>
    <row r="34" spans="1:17" s="69" customFormat="1" ht="13" x14ac:dyDescent="0.3">
      <c r="A34" s="68"/>
      <c r="B34" s="85">
        <v>29</v>
      </c>
      <c r="C34" s="86" t="s">
        <v>89</v>
      </c>
      <c r="D34" s="86" t="s">
        <v>89</v>
      </c>
      <c r="E34" s="86" t="s">
        <v>89</v>
      </c>
      <c r="F34" s="86" t="s">
        <v>89</v>
      </c>
      <c r="G34" s="86" t="s">
        <v>89</v>
      </c>
      <c r="H34" s="86" t="s">
        <v>89</v>
      </c>
      <c r="I34" s="86" t="s">
        <v>89</v>
      </c>
      <c r="J34" s="68"/>
      <c r="K34" s="68"/>
      <c r="L34" s="68"/>
      <c r="M34" s="68"/>
      <c r="N34" s="68"/>
      <c r="O34" s="68"/>
      <c r="P34" s="68"/>
      <c r="Q34" s="68"/>
    </row>
    <row r="35" spans="1:17" s="69" customFormat="1" ht="13" x14ac:dyDescent="0.3">
      <c r="A35" s="68"/>
      <c r="B35" s="85">
        <v>30</v>
      </c>
      <c r="C35" s="86" t="s">
        <v>89</v>
      </c>
      <c r="D35" s="86" t="s">
        <v>89</v>
      </c>
      <c r="E35" s="86" t="s">
        <v>89</v>
      </c>
      <c r="F35" s="86" t="s">
        <v>89</v>
      </c>
      <c r="G35" s="86" t="s">
        <v>89</v>
      </c>
      <c r="H35" s="86" t="s">
        <v>89</v>
      </c>
      <c r="I35" s="86" t="s">
        <v>89</v>
      </c>
      <c r="J35" s="68"/>
      <c r="K35" s="68"/>
      <c r="L35" s="68"/>
      <c r="M35" s="68"/>
      <c r="N35" s="68"/>
      <c r="O35" s="68"/>
      <c r="P35" s="68"/>
      <c r="Q35" s="68"/>
    </row>
  </sheetData>
  <sheetProtection password="CEB8" sheet="1" objects="1" scenarios="1"/>
  <conditionalFormatting sqref="B6:I35">
    <cfRule type="expression" dxfId="15" priority="4">
      <formula>ISEVEN($B6)</formula>
    </cfRule>
  </conditionalFormatting>
  <conditionalFormatting sqref="C6:I35">
    <cfRule type="expression" dxfId="14" priority="1">
      <formula>AND(C$5&lt;&gt;"",MATCH(C$5&amp;$B6,HolidayDate,0))</formula>
    </cfRule>
    <cfRule type="expression" dxfId="13" priority="2">
      <formula>AND(C$5&lt;&gt;"",MATCH(C$5&amp;$B6,BusinessDate,0))</formula>
    </cfRule>
    <cfRule type="expression" dxfId="12" priority="3">
      <formula>AND(C$5&lt;&gt;"",MATCH(C$5&amp;$B6,EventDat,0))</formula>
    </cfRule>
  </conditionalFormatting>
  <dataValidations count="1">
    <dataValidation type="date" allowBlank="1" showInputMessage="1" showErrorMessage="1" sqref="I2">
      <formula1>43831</formula1>
      <formula2>43861</formula2>
    </dataValidation>
  </dataValidations>
  <printOptions horizontalCentered="1"/>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showGridLines="0" zoomScaleNormal="100" workbookViewId="0">
      <selection activeCell="C16" sqref="C16"/>
    </sheetView>
  </sheetViews>
  <sheetFormatPr defaultRowHeight="14.5" x14ac:dyDescent="0.35"/>
  <cols>
    <col min="1" max="1" width="2.1796875" style="3" customWidth="1"/>
    <col min="2" max="2" width="3" style="3" bestFit="1" customWidth="1"/>
    <col min="3" max="33" width="17.6328125" style="4" customWidth="1"/>
    <col min="34" max="16384" width="8.7265625" style="5"/>
  </cols>
  <sheetData>
    <row r="1" spans="1:33" customFormat="1" x14ac:dyDescent="0.35">
      <c r="A1" s="3"/>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3" s="43" customFormat="1" ht="30" customHeight="1" thickBot="1" x14ac:dyDescent="0.55000000000000004">
      <c r="A2" s="40"/>
      <c r="B2" s="46"/>
      <c r="C2" s="46" t="s">
        <v>29</v>
      </c>
      <c r="D2" s="46"/>
      <c r="E2" s="46"/>
      <c r="F2" s="46"/>
      <c r="G2" s="46"/>
      <c r="H2" s="47"/>
      <c r="I2" s="46"/>
      <c r="J2" s="46"/>
      <c r="K2" s="46"/>
      <c r="L2" s="46"/>
      <c r="M2" s="46"/>
      <c r="N2" s="46"/>
      <c r="O2" s="46"/>
      <c r="P2" s="46"/>
      <c r="Q2" s="46"/>
      <c r="R2" s="46"/>
      <c r="S2" s="46"/>
      <c r="T2" s="46"/>
      <c r="U2" s="46"/>
      <c r="V2" s="46"/>
      <c r="W2" s="46"/>
      <c r="X2" s="46"/>
      <c r="Y2" s="46"/>
      <c r="Z2" s="46"/>
      <c r="AA2" s="46"/>
      <c r="AB2" s="46"/>
      <c r="AC2" s="46"/>
      <c r="AD2" s="46"/>
      <c r="AE2" s="46"/>
      <c r="AF2" s="46"/>
      <c r="AG2" s="46"/>
    </row>
    <row r="3" spans="1:33" customFormat="1" ht="5" customHeight="1" x14ac:dyDescent="0.35">
      <c r="A3" s="15"/>
      <c r="B3" s="1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s="7" customFormat="1" ht="15" customHeight="1" x14ac:dyDescent="0.3">
      <c r="A4" s="6"/>
      <c r="B4" s="49"/>
      <c r="C4" s="52">
        <f>C5</f>
        <v>43831</v>
      </c>
      <c r="D4" s="52">
        <f t="shared" ref="D4:AG4" si="0">D5</f>
        <v>43832</v>
      </c>
      <c r="E4" s="52">
        <f t="shared" si="0"/>
        <v>43833</v>
      </c>
      <c r="F4" s="52">
        <f t="shared" si="0"/>
        <v>43834</v>
      </c>
      <c r="G4" s="52">
        <f t="shared" si="0"/>
        <v>43835</v>
      </c>
      <c r="H4" s="52">
        <f t="shared" si="0"/>
        <v>43836</v>
      </c>
      <c r="I4" s="52">
        <f t="shared" si="0"/>
        <v>43837</v>
      </c>
      <c r="J4" s="52">
        <f t="shared" si="0"/>
        <v>43838</v>
      </c>
      <c r="K4" s="52">
        <f t="shared" si="0"/>
        <v>43839</v>
      </c>
      <c r="L4" s="52">
        <f t="shared" si="0"/>
        <v>43840</v>
      </c>
      <c r="M4" s="52">
        <f t="shared" si="0"/>
        <v>43841</v>
      </c>
      <c r="N4" s="52">
        <f t="shared" si="0"/>
        <v>43842</v>
      </c>
      <c r="O4" s="52">
        <f t="shared" si="0"/>
        <v>43843</v>
      </c>
      <c r="P4" s="52">
        <f t="shared" si="0"/>
        <v>43844</v>
      </c>
      <c r="Q4" s="52">
        <f t="shared" si="0"/>
        <v>43845</v>
      </c>
      <c r="R4" s="52">
        <f t="shared" si="0"/>
        <v>43846</v>
      </c>
      <c r="S4" s="52">
        <f t="shared" si="0"/>
        <v>43847</v>
      </c>
      <c r="T4" s="52">
        <f t="shared" si="0"/>
        <v>43848</v>
      </c>
      <c r="U4" s="52">
        <f t="shared" si="0"/>
        <v>43849</v>
      </c>
      <c r="V4" s="52">
        <f t="shared" si="0"/>
        <v>43850</v>
      </c>
      <c r="W4" s="52">
        <f t="shared" si="0"/>
        <v>43851</v>
      </c>
      <c r="X4" s="52">
        <f t="shared" si="0"/>
        <v>43852</v>
      </c>
      <c r="Y4" s="52">
        <f t="shared" si="0"/>
        <v>43853</v>
      </c>
      <c r="Z4" s="52">
        <f t="shared" si="0"/>
        <v>43854</v>
      </c>
      <c r="AA4" s="52">
        <f t="shared" si="0"/>
        <v>43855</v>
      </c>
      <c r="AB4" s="52">
        <f t="shared" si="0"/>
        <v>43856</v>
      </c>
      <c r="AC4" s="52">
        <f t="shared" si="0"/>
        <v>43857</v>
      </c>
      <c r="AD4" s="52">
        <f t="shared" si="0"/>
        <v>43858</v>
      </c>
      <c r="AE4" s="52">
        <f t="shared" si="0"/>
        <v>43859</v>
      </c>
      <c r="AF4" s="52">
        <f t="shared" si="0"/>
        <v>43860</v>
      </c>
      <c r="AG4" s="52">
        <f t="shared" si="0"/>
        <v>43861</v>
      </c>
    </row>
    <row r="5" spans="1:33" s="12" customFormat="1" ht="15" customHeight="1" x14ac:dyDescent="0.35">
      <c r="A5" s="10"/>
      <c r="B5" s="50"/>
      <c r="C5" s="51">
        <v>43831</v>
      </c>
      <c r="D5" s="51">
        <v>43832</v>
      </c>
      <c r="E5" s="51">
        <v>43833</v>
      </c>
      <c r="F5" s="51">
        <v>43834</v>
      </c>
      <c r="G5" s="51">
        <v>43835</v>
      </c>
      <c r="H5" s="51">
        <v>43836</v>
      </c>
      <c r="I5" s="51">
        <v>43837</v>
      </c>
      <c r="J5" s="51">
        <v>43838</v>
      </c>
      <c r="K5" s="51">
        <v>43839</v>
      </c>
      <c r="L5" s="51">
        <v>43840</v>
      </c>
      <c r="M5" s="51">
        <v>43841</v>
      </c>
      <c r="N5" s="51">
        <v>43842</v>
      </c>
      <c r="O5" s="51">
        <v>43843</v>
      </c>
      <c r="P5" s="51">
        <v>43844</v>
      </c>
      <c r="Q5" s="51">
        <v>43845</v>
      </c>
      <c r="R5" s="51">
        <v>43846</v>
      </c>
      <c r="S5" s="51">
        <v>43847</v>
      </c>
      <c r="T5" s="51">
        <v>43848</v>
      </c>
      <c r="U5" s="51">
        <v>43849</v>
      </c>
      <c r="V5" s="51">
        <v>43850</v>
      </c>
      <c r="W5" s="51">
        <v>43851</v>
      </c>
      <c r="X5" s="51">
        <v>43852</v>
      </c>
      <c r="Y5" s="51">
        <v>43853</v>
      </c>
      <c r="Z5" s="51">
        <v>43854</v>
      </c>
      <c r="AA5" s="51">
        <v>43855</v>
      </c>
      <c r="AB5" s="51">
        <v>43856</v>
      </c>
      <c r="AC5" s="51">
        <v>43857</v>
      </c>
      <c r="AD5" s="51">
        <v>43858</v>
      </c>
      <c r="AE5" s="51">
        <v>43859</v>
      </c>
      <c r="AF5" s="51">
        <v>43860</v>
      </c>
      <c r="AG5" s="51">
        <v>43861</v>
      </c>
    </row>
    <row r="6" spans="1:33" s="65" customFormat="1" ht="15" customHeight="1" x14ac:dyDescent="0.3">
      <c r="B6" s="48">
        <v>1</v>
      </c>
      <c r="C6" s="66" t="str">
        <f>IFERROR(IF(C5&lt;&gt;"",INDEX(Events!D:D,MATCH(C5&amp;B6,Events!A:A,0),0),""),"")</f>
        <v>event 1234567</v>
      </c>
      <c r="D6" s="66" t="str">
        <f>IFERROR(IF(D5&lt;&gt;"",INDEX(Events!D:D,MATCH(D5&amp;B6,Events!A:A,0),0),""),"")</f>
        <v>event 4</v>
      </c>
      <c r="E6" s="66" t="str">
        <f>IFERROR(IF(E5&lt;&gt;"",INDEX(Events!D:D,MATCH(E5&amp;B6,Events!A:A,0),0),""),"")</f>
        <v>event 9</v>
      </c>
      <c r="F6" s="66" t="str">
        <f>IFERROR(IF(F5&lt;&gt;"",INDEX(Events!D:D,MATCH(F5&amp;B6,Events!A:A,0),0),""),"")</f>
        <v>event 12</v>
      </c>
      <c r="G6" s="66" t="str">
        <f>IFERROR(IF(G5&lt;&gt;"",INDEX(Events!D:D,MATCH(G5&amp;B6,Events!A:A,0),0),""),"")</f>
        <v/>
      </c>
      <c r="H6" s="66" t="str">
        <f>IFERROR(IF(H5&lt;&gt;"",INDEX(Events!D:D,MATCH(H5&amp;B6,Events!A:A,0),0),""),"")</f>
        <v>event 15</v>
      </c>
      <c r="I6" s="66" t="str">
        <f>IFERROR(IF(I5&lt;&gt;"",INDEX(Events!D:D,MATCH(I5&amp;B6,Events!A:A,0),0),""),"")</f>
        <v>event 21</v>
      </c>
      <c r="J6" s="66" t="str">
        <f>IFERROR(IF(J5&lt;&gt;"",INDEX(Events!D:D,MATCH(J5&amp;B6,Events!A:A,0),0),""),"")</f>
        <v>event 26</v>
      </c>
      <c r="K6" s="66" t="str">
        <f>IFERROR(IF(K5&lt;&gt;"",INDEX(Events!D:D,MATCH(K5&amp;B6,Events!A:A,0),0),""),"")</f>
        <v>event 28</v>
      </c>
      <c r="L6" s="66" t="str">
        <f>IFERROR(IF(L5&lt;&gt;"",INDEX(Events!D:D,MATCH(L5&amp;B6,Events!A:A,0),0),""),"")</f>
        <v>event 32</v>
      </c>
      <c r="M6" s="66" t="str">
        <f>IFERROR(IF(M5&lt;&gt;"",INDEX(Events!D:D,MATCH(M5&amp;B6,Events!A:A,0),0),""),"")</f>
        <v/>
      </c>
      <c r="N6" s="66" t="str">
        <f>IFERROR(IF(N5&lt;&gt;"",INDEX(Events!D:D,MATCH(N5&amp;B6,Events!A:A,0),0),""),"")</f>
        <v>event 33</v>
      </c>
      <c r="O6" s="66" t="str">
        <f>IFERROR(IF(O5&lt;&gt;"",INDEX(Events!D:D,MATCH(O5&amp;B6,Events!A:A,0),0),""),"")</f>
        <v>event 38</v>
      </c>
      <c r="P6" s="66" t="str">
        <f>IFERROR(IF(P5&lt;&gt;"",INDEX(Events!D:D,MATCH(P5&amp;B6,Events!A:A,0),0),""),"")</f>
        <v>event 40</v>
      </c>
      <c r="Q6" s="66" t="str">
        <f>IFERROR(IF(Q5&lt;&gt;"",INDEX(Events!D:D,MATCH(Q5&amp;B6,Events!A:A,0),0),""),"")</f>
        <v>event 41</v>
      </c>
      <c r="R6" s="66" t="str">
        <f>IFERROR(IF(R5&lt;&gt;"",INDEX(Events!D:D,MATCH(R5&amp;B6,Events!A:A,0),0),""),"")</f>
        <v>event 43</v>
      </c>
      <c r="S6" s="66" t="str">
        <f>IFERROR(IF(S5&lt;&gt;"",INDEX(Events!D:D,MATCH(S5&amp;B6,Events!A:A,0),0),""),"")</f>
        <v>event 48</v>
      </c>
      <c r="T6" s="66" t="str">
        <f>IFERROR(IF(T5&lt;&gt;"",INDEX(Events!D:D,MATCH(T5&amp;B6,Events!A:A,0),0),""),"")</f>
        <v>event 50</v>
      </c>
      <c r="U6" s="66" t="str">
        <f>IFERROR(IF(U5&lt;&gt;"",INDEX(Events!D:D,MATCH(U5&amp;B6,Events!A:A,0),0),""),"")</f>
        <v/>
      </c>
      <c r="V6" s="66" t="str">
        <f>IFERROR(IF(V5&lt;&gt;"",INDEX(Events!D:D,MATCH(V5&amp;B6,Events!A:A,0),0),""),"")</f>
        <v>event 56</v>
      </c>
      <c r="W6" s="66" t="str">
        <f>IFERROR(IF(W5&lt;&gt;"",INDEX(Events!D:D,MATCH(W5&amp;B6,Events!A:A,0),0),""),"")</f>
        <v>event 60</v>
      </c>
      <c r="X6" s="66" t="str">
        <f>IFERROR(IF(X5&lt;&gt;"",INDEX(Events!D:D,MATCH(X5&amp;B6,Events!A:A,0),0),""),"")</f>
        <v/>
      </c>
      <c r="Y6" s="66" t="str">
        <f>IFERROR(IF(Y5&lt;&gt;"",INDEX(Events!D:D,MATCH(Y5&amp;B6,Events!A:A,0),0),""),"")</f>
        <v/>
      </c>
      <c r="Z6" s="66" t="str">
        <f>IFERROR(IF(Z5&lt;&gt;"",INDEX(Events!D:D,MATCH(Z5&amp;B6,Events!A:A,0),0),""),"")</f>
        <v/>
      </c>
      <c r="AA6" s="66" t="str">
        <f>IFERROR(IF(AA5&lt;&gt;"",INDEX(Events!D:D,MATCH(AA5&amp;B6,Events!A:A,0),0),""),"")</f>
        <v/>
      </c>
      <c r="AB6" s="66" t="str">
        <f>IFERROR(IF(AB5&lt;&gt;"",INDEX(Events!D:D,MATCH(AB5&amp;B6,Events!A:A,0),0),""),"")</f>
        <v/>
      </c>
      <c r="AC6" s="66" t="str">
        <f>IFERROR(IF(AC5&lt;&gt;"",INDEX(Events!D:D,MATCH(AC5&amp;B6,Events!A:A,0),0),""),"")</f>
        <v/>
      </c>
      <c r="AD6" s="66" t="str">
        <f>IFERROR(IF(AD5&lt;&gt;"",INDEX(Events!D:D,MATCH(AD5&amp;B6,Events!A:A,0),0),""),"")</f>
        <v/>
      </c>
      <c r="AE6" s="66" t="str">
        <f>IFERROR(IF(AE5&lt;&gt;"",INDEX(Events!D:D,MATCH(AE5&amp;B6,Events!A:A,0),0),""),"")</f>
        <v/>
      </c>
      <c r="AF6" s="66" t="str">
        <f>IFERROR(IF(AF5&lt;&gt;"",INDEX(Events!D:D,MATCH(AF5&amp;B6,Events!A:A,0),0),""),"")</f>
        <v/>
      </c>
      <c r="AG6" s="66" t="str">
        <f>IFERROR(IF(AG5&lt;&gt;"",INDEX(Events!D:D,MATCH(AG5&amp;B6,Events!A:A,0),0),""),"")</f>
        <v/>
      </c>
    </row>
    <row r="7" spans="1:33" s="65" customFormat="1" ht="15" customHeight="1" x14ac:dyDescent="0.3">
      <c r="B7" s="48">
        <v>2</v>
      </c>
      <c r="C7" s="66" t="str">
        <f>IFERROR(IF(C5&lt;&gt;"",INDEX(Events!D:D,MATCH(C5&amp;B7,Events!A:A,0),0),""),"")</f>
        <v>event 2</v>
      </c>
      <c r="D7" s="66" t="str">
        <f>IFERROR(IF(D5&lt;&gt;"",INDEX(Events!D:D,MATCH(D5&amp;B7,Events!A:A,0),0),""),"")</f>
        <v>event 5</v>
      </c>
      <c r="E7" s="66" t="str">
        <f>IFERROR(IF(E5&lt;&gt;"",INDEX(Events!D:D,MATCH(E5&amp;B7,Events!A:A,0),0),""),"")</f>
        <v>event 10</v>
      </c>
      <c r="F7" s="66" t="str">
        <f>IFERROR(IF(F5&lt;&gt;"",INDEX(Events!D:D,MATCH(F5&amp;B7,Events!A:A,0),0),""),"")</f>
        <v>event 13</v>
      </c>
      <c r="G7" s="66" t="str">
        <f>IFERROR(IF(G5&lt;&gt;"",INDEX(Events!D:D,MATCH(G5&amp;B7,Events!A:A,0),0),""),"")</f>
        <v/>
      </c>
      <c r="H7" s="66" t="str">
        <f>IFERROR(IF(H5&lt;&gt;"",INDEX(Events!D:D,MATCH(H5&amp;B7,Events!A:A,0),0),""),"")</f>
        <v>event 16</v>
      </c>
      <c r="I7" s="66" t="str">
        <f>IFERROR(IF(I5&lt;&gt;"",INDEX(Events!D:D,MATCH(I5&amp;B7,Events!A:A,0),0),""),"")</f>
        <v>event 22</v>
      </c>
      <c r="J7" s="66" t="str">
        <f>IFERROR(IF(J5&lt;&gt;"",INDEX(Events!D:D,MATCH(J5&amp;B7,Events!A:A,0),0),""),"")</f>
        <v>event 27</v>
      </c>
      <c r="K7" s="66" t="str">
        <f>IFERROR(IF(K5&lt;&gt;"",INDEX(Events!D:D,MATCH(K5&amp;B7,Events!A:A,0),0),""),"")</f>
        <v>event 29</v>
      </c>
      <c r="L7" s="66" t="str">
        <f>IFERROR(IF(L5&lt;&gt;"",INDEX(Events!D:D,MATCH(L5&amp;B7,Events!A:A,0),0),""),"")</f>
        <v/>
      </c>
      <c r="M7" s="66" t="str">
        <f>IFERROR(IF(M5&lt;&gt;"",INDEX(Events!D:D,MATCH(M5&amp;B7,Events!A:A,0),0),""),"")</f>
        <v/>
      </c>
      <c r="N7" s="66" t="str">
        <f>IFERROR(IF(N5&lt;&gt;"",INDEX(Events!D:D,MATCH(N5&amp;B7,Events!A:A,0),0),""),"")</f>
        <v>event 34</v>
      </c>
      <c r="O7" s="66" t="str">
        <f>IFERROR(IF(O5&lt;&gt;"",INDEX(Events!D:D,MATCH(O5&amp;B7,Events!A:A,0),0),""),"")</f>
        <v>event 39</v>
      </c>
      <c r="P7" s="66" t="str">
        <f>IFERROR(IF(P5&lt;&gt;"",INDEX(Events!D:D,MATCH(P5&amp;B7,Events!A:A,0),0),""),"")</f>
        <v/>
      </c>
      <c r="Q7" s="66" t="str">
        <f>IFERROR(IF(Q5&lt;&gt;"",INDEX(Events!D:D,MATCH(Q5&amp;B7,Events!A:A,0),0),""),"")</f>
        <v>event 42</v>
      </c>
      <c r="R7" s="66" t="str">
        <f>IFERROR(IF(R5&lt;&gt;"",INDEX(Events!D:D,MATCH(R5&amp;B7,Events!A:A,0),0),""),"")</f>
        <v>event 44</v>
      </c>
      <c r="S7" s="66" t="str">
        <f>IFERROR(IF(S5&lt;&gt;"",INDEX(Events!D:D,MATCH(S5&amp;B7,Events!A:A,0),0),""),"")</f>
        <v>event 49</v>
      </c>
      <c r="T7" s="66" t="str">
        <f>IFERROR(IF(T5&lt;&gt;"",INDEX(Events!D:D,MATCH(T5&amp;B7,Events!A:A,0),0),""),"")</f>
        <v>event 51</v>
      </c>
      <c r="U7" s="66" t="str">
        <f>IFERROR(IF(U5&lt;&gt;"",INDEX(Events!D:D,MATCH(U5&amp;B7,Events!A:A,0),0),""),"")</f>
        <v/>
      </c>
      <c r="V7" s="66" t="str">
        <f>IFERROR(IF(V5&lt;&gt;"",INDEX(Events!D:D,MATCH(V5&amp;B7,Events!A:A,0),0),""),"")</f>
        <v>event 57</v>
      </c>
      <c r="W7" s="66" t="str">
        <f>IFERROR(IF(W5&lt;&gt;"",INDEX(Events!D:D,MATCH(W5&amp;B7,Events!A:A,0),0),""),"")</f>
        <v/>
      </c>
      <c r="X7" s="66" t="str">
        <f>IFERROR(IF(X5&lt;&gt;"",INDEX(Events!D:D,MATCH(X5&amp;B7,Events!A:A,0),0),""),"")</f>
        <v/>
      </c>
      <c r="Y7" s="66" t="str">
        <f>IFERROR(IF(Y5&lt;&gt;"",INDEX(Events!D:D,MATCH(Y5&amp;B7,Events!A:A,0),0),""),"")</f>
        <v/>
      </c>
      <c r="Z7" s="66" t="str">
        <f>IFERROR(IF(Z5&lt;&gt;"",INDEX(Events!D:D,MATCH(Z5&amp;B7,Events!A:A,0),0),""),"")</f>
        <v/>
      </c>
      <c r="AA7" s="66" t="str">
        <f>IFERROR(IF(AA5&lt;&gt;"",INDEX(Events!D:D,MATCH(AA5&amp;B7,Events!A:A,0),0),""),"")</f>
        <v/>
      </c>
      <c r="AB7" s="66" t="str">
        <f>IFERROR(IF(AB5&lt;&gt;"",INDEX(Events!D:D,MATCH(AB5&amp;B7,Events!A:A,0),0),""),"")</f>
        <v/>
      </c>
      <c r="AC7" s="66" t="str">
        <f>IFERROR(IF(AC5&lt;&gt;"",INDEX(Events!D:D,MATCH(AC5&amp;B7,Events!A:A,0),0),""),"")</f>
        <v/>
      </c>
      <c r="AD7" s="66" t="str">
        <f>IFERROR(IF(AD5&lt;&gt;"",INDEX(Events!D:D,MATCH(AD5&amp;B7,Events!A:A,0),0),""),"")</f>
        <v/>
      </c>
      <c r="AE7" s="66" t="str">
        <f>IFERROR(IF(AE5&lt;&gt;"",INDEX(Events!D:D,MATCH(AE5&amp;B7,Events!A:A,0),0),""),"")</f>
        <v/>
      </c>
      <c r="AF7" s="66" t="str">
        <f>IFERROR(IF(AF5&lt;&gt;"",INDEX(Events!D:D,MATCH(AF5&amp;B7,Events!A:A,0),0),""),"")</f>
        <v/>
      </c>
      <c r="AG7" s="66" t="str">
        <f>IFERROR(IF(AG5&lt;&gt;"",INDEX(Events!D:D,MATCH(AG5&amp;B7,Events!A:A,0),0),""),"")</f>
        <v/>
      </c>
    </row>
    <row r="8" spans="1:33" s="65" customFormat="1" ht="15" customHeight="1" x14ac:dyDescent="0.3">
      <c r="B8" s="48">
        <v>3</v>
      </c>
      <c r="C8" s="66" t="str">
        <f>IFERROR(IF(C5&lt;&gt;"",INDEX(Events!D:D,MATCH(C5&amp;B8,Events!A:A,0),0),""),"")</f>
        <v>event 3</v>
      </c>
      <c r="D8" s="66" t="str">
        <f>IFERROR(IF(D5&lt;&gt;"",INDEX(Events!D:D,MATCH(D5&amp;B8,Events!A:A,0),0),""),"")</f>
        <v>event 6</v>
      </c>
      <c r="E8" s="66" t="str">
        <f>IFERROR(IF(E5&lt;&gt;"",INDEX(Events!D:D,MATCH(E5&amp;B8,Events!A:A,0),0),""),"")</f>
        <v>event 11</v>
      </c>
      <c r="F8" s="66" t="str">
        <f>IFERROR(IF(F5&lt;&gt;"",INDEX(Events!D:D,MATCH(F5&amp;B8,Events!A:A,0),0),""),"")</f>
        <v>event 14</v>
      </c>
      <c r="G8" s="66" t="str">
        <f>IFERROR(IF(G5&lt;&gt;"",INDEX(Events!D:D,MATCH(G5&amp;B8,Events!A:A,0),0),""),"")</f>
        <v/>
      </c>
      <c r="H8" s="66" t="str">
        <f>IFERROR(IF(H5&lt;&gt;"",INDEX(Events!D:D,MATCH(H5&amp;B8,Events!A:A,0),0),""),"")</f>
        <v>event 17</v>
      </c>
      <c r="I8" s="66" t="str">
        <f>IFERROR(IF(I5&lt;&gt;"",INDEX(Events!D:D,MATCH(I5&amp;B8,Events!A:A,0),0),""),"")</f>
        <v>event 23</v>
      </c>
      <c r="J8" s="66" t="str">
        <f>IFERROR(IF(J5&lt;&gt;"",INDEX(Events!D:D,MATCH(J5&amp;B8,Events!A:A,0),0),""),"")</f>
        <v/>
      </c>
      <c r="K8" s="66" t="str">
        <f>IFERROR(IF(K5&lt;&gt;"",INDEX(Events!D:D,MATCH(K5&amp;B8,Events!A:A,0),0),""),"")</f>
        <v>event 30</v>
      </c>
      <c r="L8" s="66" t="str">
        <f>IFERROR(IF(L5&lt;&gt;"",INDEX(Events!D:D,MATCH(L5&amp;B8,Events!A:A,0),0),""),"")</f>
        <v/>
      </c>
      <c r="M8" s="66" t="str">
        <f>IFERROR(IF(M5&lt;&gt;"",INDEX(Events!D:D,MATCH(M5&amp;B8,Events!A:A,0),0),""),"")</f>
        <v/>
      </c>
      <c r="N8" s="66" t="str">
        <f>IFERROR(IF(N5&lt;&gt;"",INDEX(Events!D:D,MATCH(N5&amp;B8,Events!A:A,0),0),""),"")</f>
        <v>event 35</v>
      </c>
      <c r="O8" s="66" t="str">
        <f>IFERROR(IF(O5&lt;&gt;"",INDEX(Events!D:D,MATCH(O5&amp;B8,Events!A:A,0),0),""),"")</f>
        <v/>
      </c>
      <c r="P8" s="66" t="str">
        <f>IFERROR(IF(P5&lt;&gt;"",INDEX(Events!D:D,MATCH(P5&amp;B8,Events!A:A,0),0),""),"")</f>
        <v/>
      </c>
      <c r="Q8" s="66" t="str">
        <f>IFERROR(IF(Q5&lt;&gt;"",INDEX(Events!D:D,MATCH(Q5&amp;B8,Events!A:A,0),0),""),"")</f>
        <v/>
      </c>
      <c r="R8" s="66" t="str">
        <f>IFERROR(IF(R5&lt;&gt;"",INDEX(Events!D:D,MATCH(R5&amp;B8,Events!A:A,0),0),""),"")</f>
        <v>event 45</v>
      </c>
      <c r="S8" s="66" t="str">
        <f>IFERROR(IF(S5&lt;&gt;"",INDEX(Events!D:D,MATCH(S5&amp;B8,Events!A:A,0),0),""),"")</f>
        <v/>
      </c>
      <c r="T8" s="66" t="str">
        <f>IFERROR(IF(T5&lt;&gt;"",INDEX(Events!D:D,MATCH(T5&amp;B8,Events!A:A,0),0),""),"")</f>
        <v>event 52</v>
      </c>
      <c r="U8" s="66" t="str">
        <f>IFERROR(IF(U5&lt;&gt;"",INDEX(Events!D:D,MATCH(U5&amp;B8,Events!A:A,0),0),""),"")</f>
        <v/>
      </c>
      <c r="V8" s="66" t="str">
        <f>IFERROR(IF(V5&lt;&gt;"",INDEX(Events!D:D,MATCH(V5&amp;B8,Events!A:A,0),0),""),"")</f>
        <v>event 58</v>
      </c>
      <c r="W8" s="66" t="str">
        <f>IFERROR(IF(W5&lt;&gt;"",INDEX(Events!D:D,MATCH(W5&amp;B8,Events!A:A,0),0),""),"")</f>
        <v/>
      </c>
      <c r="X8" s="66" t="str">
        <f>IFERROR(IF(X5&lt;&gt;"",INDEX(Events!D:D,MATCH(X5&amp;B8,Events!A:A,0),0),""),"")</f>
        <v/>
      </c>
      <c r="Y8" s="66" t="str">
        <f>IFERROR(IF(Y5&lt;&gt;"",INDEX(Events!D:D,MATCH(Y5&amp;B8,Events!A:A,0),0),""),"")</f>
        <v/>
      </c>
      <c r="Z8" s="66" t="str">
        <f>IFERROR(IF(Z5&lt;&gt;"",INDEX(Events!D:D,MATCH(Z5&amp;B8,Events!A:A,0),0),""),"")</f>
        <v/>
      </c>
      <c r="AA8" s="66" t="str">
        <f>IFERROR(IF(AA5&lt;&gt;"",INDEX(Events!D:D,MATCH(AA5&amp;B8,Events!A:A,0),0),""),"")</f>
        <v/>
      </c>
      <c r="AB8" s="66" t="str">
        <f>IFERROR(IF(AB5&lt;&gt;"",INDEX(Events!D:D,MATCH(AB5&amp;B8,Events!A:A,0),0),""),"")</f>
        <v/>
      </c>
      <c r="AC8" s="66" t="str">
        <f>IFERROR(IF(AC5&lt;&gt;"",INDEX(Events!D:D,MATCH(AC5&amp;B8,Events!A:A,0),0),""),"")</f>
        <v/>
      </c>
      <c r="AD8" s="66" t="str">
        <f>IFERROR(IF(AD5&lt;&gt;"",INDEX(Events!D:D,MATCH(AD5&amp;B8,Events!A:A,0),0),""),"")</f>
        <v/>
      </c>
      <c r="AE8" s="66" t="str">
        <f>IFERROR(IF(AE5&lt;&gt;"",INDEX(Events!D:D,MATCH(AE5&amp;B8,Events!A:A,0),0),""),"")</f>
        <v/>
      </c>
      <c r="AF8" s="66" t="str">
        <f>IFERROR(IF(AF5&lt;&gt;"",INDEX(Events!D:D,MATCH(AF5&amp;B8,Events!A:A,0),0),""),"")</f>
        <v/>
      </c>
      <c r="AG8" s="66" t="str">
        <f>IFERROR(IF(AG5&lt;&gt;"",INDEX(Events!D:D,MATCH(AG5&amp;B8,Events!A:A,0),0),""),"")</f>
        <v/>
      </c>
    </row>
    <row r="9" spans="1:33" s="69" customFormat="1" ht="15" customHeight="1" x14ac:dyDescent="0.3">
      <c r="A9" s="68"/>
      <c r="B9" s="48">
        <v>4</v>
      </c>
      <c r="C9" s="66" t="str">
        <f>IFERROR(IF(C5&lt;&gt;"",INDEX(Events!D:D,MATCH(C5&amp;B9,Events!A:A,0),0),""),"")</f>
        <v/>
      </c>
      <c r="D9" s="66" t="str">
        <f>IFERROR(IF(D5&lt;&gt;"",INDEX(Events!D:D,MATCH(D5&amp;B9,Events!A:A,0),0),""),"")</f>
        <v>event 7</v>
      </c>
      <c r="E9" s="66" t="str">
        <f>IFERROR(IF(E5&lt;&gt;"",INDEX(Events!D:D,MATCH(E5&amp;B9,Events!A:A,0),0),""),"")</f>
        <v/>
      </c>
      <c r="F9" s="66" t="str">
        <f>IFERROR(IF(F5&lt;&gt;"",INDEX(Events!D:D,MATCH(F5&amp;B9,Events!A:A,0),0),""),"")</f>
        <v/>
      </c>
      <c r="G9" s="66" t="str">
        <f>IFERROR(IF(G5&lt;&gt;"",INDEX(Events!D:D,MATCH(G5&amp;B9,Events!A:A,0),0),""),"")</f>
        <v/>
      </c>
      <c r="H9" s="66" t="str">
        <f>IFERROR(IF(H5&lt;&gt;"",INDEX(Events!D:D,MATCH(H5&amp;B9,Events!A:A,0),0),""),"")</f>
        <v>event 18</v>
      </c>
      <c r="I9" s="66" t="str">
        <f>IFERROR(IF(I5&lt;&gt;"",INDEX(Events!D:D,MATCH(I5&amp;B9,Events!A:A,0),0),""),"")</f>
        <v>event 24</v>
      </c>
      <c r="J9" s="66" t="str">
        <f>IFERROR(IF(J5&lt;&gt;"",INDEX(Events!D:D,MATCH(J5&amp;B9,Events!A:A,0),0),""),"")</f>
        <v/>
      </c>
      <c r="K9" s="66" t="str">
        <f>IFERROR(IF(K5&lt;&gt;"",INDEX(Events!D:D,MATCH(K5&amp;B9,Events!A:A,0),0),""),"")</f>
        <v>event 31</v>
      </c>
      <c r="L9" s="66" t="str">
        <f>IFERROR(IF(L5&lt;&gt;"",INDEX(Events!D:D,MATCH(L5&amp;B9,Events!A:A,0),0),""),"")</f>
        <v/>
      </c>
      <c r="M9" s="66" t="str">
        <f>IFERROR(IF(M5&lt;&gt;"",INDEX(Events!D:D,MATCH(M5&amp;B9,Events!A:A,0),0),""),"")</f>
        <v/>
      </c>
      <c r="N9" s="66" t="str">
        <f>IFERROR(IF(N5&lt;&gt;"",INDEX(Events!D:D,MATCH(N5&amp;B9,Events!A:A,0),0),""),"")</f>
        <v>event 36</v>
      </c>
      <c r="O9" s="66" t="str">
        <f>IFERROR(IF(O5&lt;&gt;"",INDEX(Events!D:D,MATCH(O5&amp;B9,Events!A:A,0),0),""),"")</f>
        <v/>
      </c>
      <c r="P9" s="66" t="str">
        <f>IFERROR(IF(P5&lt;&gt;"",INDEX(Events!D:D,MATCH(P5&amp;B9,Events!A:A,0),0),""),"")</f>
        <v/>
      </c>
      <c r="Q9" s="66" t="str">
        <f>IFERROR(IF(Q5&lt;&gt;"",INDEX(Events!D:D,MATCH(Q5&amp;B9,Events!A:A,0),0),""),"")</f>
        <v/>
      </c>
      <c r="R9" s="66" t="str">
        <f>IFERROR(IF(R5&lt;&gt;"",INDEX(Events!D:D,MATCH(R5&amp;B9,Events!A:A,0),0),""),"")</f>
        <v>event 46</v>
      </c>
      <c r="S9" s="66" t="str">
        <f>IFERROR(IF(S5&lt;&gt;"",INDEX(Events!D:D,MATCH(S5&amp;B9,Events!A:A,0),0),""),"")</f>
        <v/>
      </c>
      <c r="T9" s="66" t="str">
        <f>IFERROR(IF(T5&lt;&gt;"",INDEX(Events!D:D,MATCH(T5&amp;B9,Events!A:A,0),0),""),"")</f>
        <v>event 53</v>
      </c>
      <c r="U9" s="66" t="str">
        <f>IFERROR(IF(U5&lt;&gt;"",INDEX(Events!D:D,MATCH(U5&amp;B9,Events!A:A,0),0),""),"")</f>
        <v/>
      </c>
      <c r="V9" s="66" t="str">
        <f>IFERROR(IF(V5&lt;&gt;"",INDEX(Events!D:D,MATCH(V5&amp;B9,Events!A:A,0),0),""),"")</f>
        <v>event 59</v>
      </c>
      <c r="W9" s="66" t="str">
        <f>IFERROR(IF(W5&lt;&gt;"",INDEX(Events!D:D,MATCH(W5&amp;B9,Events!A:A,0),0),""),"")</f>
        <v/>
      </c>
      <c r="X9" s="66" t="str">
        <f>IFERROR(IF(X5&lt;&gt;"",INDEX(Events!D:D,MATCH(X5&amp;B9,Events!A:A,0),0),""),"")</f>
        <v/>
      </c>
      <c r="Y9" s="66" t="str">
        <f>IFERROR(IF(Y5&lt;&gt;"",INDEX(Events!D:D,MATCH(Y5&amp;B9,Events!A:A,0),0),""),"")</f>
        <v/>
      </c>
      <c r="Z9" s="66" t="str">
        <f>IFERROR(IF(Z5&lt;&gt;"",INDEX(Events!D:D,MATCH(Z5&amp;B9,Events!A:A,0),0),""),"")</f>
        <v/>
      </c>
      <c r="AA9" s="66" t="str">
        <f>IFERROR(IF(AA5&lt;&gt;"",INDEX(Events!D:D,MATCH(AA5&amp;B9,Events!A:A,0),0),""),"")</f>
        <v/>
      </c>
      <c r="AB9" s="66" t="str">
        <f>IFERROR(IF(AB5&lt;&gt;"",INDEX(Events!D:D,MATCH(AB5&amp;B9,Events!A:A,0),0),""),"")</f>
        <v/>
      </c>
      <c r="AC9" s="66" t="str">
        <f>IFERROR(IF(AC5&lt;&gt;"",INDEX(Events!D:D,MATCH(AC5&amp;B9,Events!A:A,0),0),""),"")</f>
        <v/>
      </c>
      <c r="AD9" s="66" t="str">
        <f>IFERROR(IF(AD5&lt;&gt;"",INDEX(Events!D:D,MATCH(AD5&amp;B9,Events!A:A,0),0),""),"")</f>
        <v/>
      </c>
      <c r="AE9" s="66" t="str">
        <f>IFERROR(IF(AE5&lt;&gt;"",INDEX(Events!D:D,MATCH(AE5&amp;B9,Events!A:A,0),0),""),"")</f>
        <v/>
      </c>
      <c r="AF9" s="66" t="str">
        <f>IFERROR(IF(AF5&lt;&gt;"",INDEX(Events!D:D,MATCH(AF5&amp;B9,Events!A:A,0),0),""),"")</f>
        <v/>
      </c>
      <c r="AG9" s="66" t="str">
        <f>IFERROR(IF(AG5&lt;&gt;"",INDEX(Events!D:D,MATCH(AG5&amp;B9,Events!A:A,0),0),""),"")</f>
        <v/>
      </c>
    </row>
    <row r="10" spans="1:33" s="69" customFormat="1" ht="15" customHeight="1" x14ac:dyDescent="0.3">
      <c r="A10" s="68"/>
      <c r="B10" s="48">
        <v>5</v>
      </c>
      <c r="C10" s="66" t="str">
        <f>IFERROR(IF(C5&lt;&gt;"",INDEX(Events!D:D,MATCH(C5&amp;B10,Events!A:A,0),0),""),"")</f>
        <v/>
      </c>
      <c r="D10" s="66" t="str">
        <f>IFERROR(IF(D5&lt;&gt;"",INDEX(Events!D:D,MATCH(D5&amp;B10,Events!A:A,0),0),""),"")</f>
        <v>event 8</v>
      </c>
      <c r="E10" s="66" t="str">
        <f>IFERROR(IF(E5&lt;&gt;"",INDEX(Events!D:D,MATCH(E5&amp;B10,Events!A:A,0),0),""),"")</f>
        <v/>
      </c>
      <c r="F10" s="66" t="str">
        <f>IFERROR(IF(F5&lt;&gt;"",INDEX(Events!D:D,MATCH(F5&amp;B10,Events!A:A,0),0),""),"")</f>
        <v/>
      </c>
      <c r="G10" s="66" t="str">
        <f>IFERROR(IF(G5&lt;&gt;"",INDEX(Events!D:D,MATCH(G5&amp;B10,Events!A:A,0),0),""),"")</f>
        <v/>
      </c>
      <c r="H10" s="66" t="str">
        <f>IFERROR(IF(H5&lt;&gt;"",INDEX(Events!D:D,MATCH(H5&amp;B10,Events!A:A,0),0),""),"")</f>
        <v>event 19</v>
      </c>
      <c r="I10" s="66" t="str">
        <f>IFERROR(IF(I5&lt;&gt;"",INDEX(Events!D:D,MATCH(I5&amp;B10,Events!A:A,0),0),""),"")</f>
        <v>event 25</v>
      </c>
      <c r="J10" s="66" t="str">
        <f>IFERROR(IF(J5&lt;&gt;"",INDEX(Events!D:D,MATCH(J5&amp;B10,Events!A:A,0),0),""),"")</f>
        <v/>
      </c>
      <c r="K10" s="66" t="str">
        <f>IFERROR(IF(K5&lt;&gt;"",INDEX(Events!D:D,MATCH(K5&amp;B10,Events!A:A,0),0),""),"")</f>
        <v/>
      </c>
      <c r="L10" s="66" t="str">
        <f>IFERROR(IF(L5&lt;&gt;"",INDEX(Events!D:D,MATCH(L5&amp;B10,Events!A:A,0),0),""),"")</f>
        <v/>
      </c>
      <c r="M10" s="66" t="str">
        <f>IFERROR(IF(M5&lt;&gt;"",INDEX(Events!D:D,MATCH(M5&amp;B10,Events!A:A,0),0),""),"")</f>
        <v/>
      </c>
      <c r="N10" s="66" t="str">
        <f>IFERROR(IF(N5&lt;&gt;"",INDEX(Events!D:D,MATCH(N5&amp;B10,Events!A:A,0),0),""),"")</f>
        <v>event 37</v>
      </c>
      <c r="O10" s="66" t="str">
        <f>IFERROR(IF(O5&lt;&gt;"",INDEX(Events!D:D,MATCH(O5&amp;B10,Events!A:A,0),0),""),"")</f>
        <v/>
      </c>
      <c r="P10" s="66" t="str">
        <f>IFERROR(IF(P5&lt;&gt;"",INDEX(Events!D:D,MATCH(P5&amp;B10,Events!A:A,0),0),""),"")</f>
        <v/>
      </c>
      <c r="Q10" s="66" t="str">
        <f>IFERROR(IF(Q5&lt;&gt;"",INDEX(Events!D:D,MATCH(Q5&amp;B10,Events!A:A,0),0),""),"")</f>
        <v/>
      </c>
      <c r="R10" s="66" t="str">
        <f>IFERROR(IF(R5&lt;&gt;"",INDEX(Events!D:D,MATCH(R5&amp;B10,Events!A:A,0),0),""),"")</f>
        <v>event 47</v>
      </c>
      <c r="S10" s="66" t="str">
        <f>IFERROR(IF(S5&lt;&gt;"",INDEX(Events!D:D,MATCH(S5&amp;B10,Events!A:A,0),0),""),"")</f>
        <v/>
      </c>
      <c r="T10" s="66" t="str">
        <f>IFERROR(IF(T5&lt;&gt;"",INDEX(Events!D:D,MATCH(T5&amp;B10,Events!A:A,0),0),""),"")</f>
        <v>event 54</v>
      </c>
      <c r="U10" s="66" t="str">
        <f>IFERROR(IF(U5&lt;&gt;"",INDEX(Events!D:D,MATCH(U5&amp;B10,Events!A:A,0),0),""),"")</f>
        <v/>
      </c>
      <c r="V10" s="66" t="str">
        <f>IFERROR(IF(V5&lt;&gt;"",INDEX(Events!D:D,MATCH(V5&amp;B10,Events!A:A,0),0),""),"")</f>
        <v/>
      </c>
      <c r="W10" s="66" t="str">
        <f>IFERROR(IF(W5&lt;&gt;"",INDEX(Events!D:D,MATCH(W5&amp;B10,Events!A:A,0),0),""),"")</f>
        <v/>
      </c>
      <c r="X10" s="66" t="str">
        <f>IFERROR(IF(X5&lt;&gt;"",INDEX(Events!D:D,MATCH(X5&amp;B10,Events!A:A,0),0),""),"")</f>
        <v/>
      </c>
      <c r="Y10" s="66" t="str">
        <f>IFERROR(IF(Y5&lt;&gt;"",INDEX(Events!D:D,MATCH(Y5&amp;B10,Events!A:A,0),0),""),"")</f>
        <v/>
      </c>
      <c r="Z10" s="66" t="str">
        <f>IFERROR(IF(Z5&lt;&gt;"",INDEX(Events!D:D,MATCH(Z5&amp;B10,Events!A:A,0),0),""),"")</f>
        <v/>
      </c>
      <c r="AA10" s="66" t="str">
        <f>IFERROR(IF(AA5&lt;&gt;"",INDEX(Events!D:D,MATCH(AA5&amp;B10,Events!A:A,0),0),""),"")</f>
        <v/>
      </c>
      <c r="AB10" s="66" t="str">
        <f>IFERROR(IF(AB5&lt;&gt;"",INDEX(Events!D:D,MATCH(AB5&amp;B10,Events!A:A,0),0),""),"")</f>
        <v/>
      </c>
      <c r="AC10" s="66" t="str">
        <f>IFERROR(IF(AC5&lt;&gt;"",INDEX(Events!D:D,MATCH(AC5&amp;B10,Events!A:A,0),0),""),"")</f>
        <v/>
      </c>
      <c r="AD10" s="66" t="str">
        <f>IFERROR(IF(AD5&lt;&gt;"",INDEX(Events!D:D,MATCH(AD5&amp;B10,Events!A:A,0),0),""),"")</f>
        <v/>
      </c>
      <c r="AE10" s="66" t="str">
        <f>IFERROR(IF(AE5&lt;&gt;"",INDEX(Events!D:D,MATCH(AE5&amp;B10,Events!A:A,0),0),""),"")</f>
        <v/>
      </c>
      <c r="AF10" s="66" t="str">
        <f>IFERROR(IF(AF5&lt;&gt;"",INDEX(Events!D:D,MATCH(AF5&amp;B10,Events!A:A,0),0),""),"")</f>
        <v/>
      </c>
      <c r="AG10" s="66" t="str">
        <f>IFERROR(IF(AG5&lt;&gt;"",INDEX(Events!D:D,MATCH(AG5&amp;B10,Events!A:A,0),0),""),"")</f>
        <v/>
      </c>
    </row>
    <row r="11" spans="1:33" s="71" customFormat="1" ht="15" customHeight="1" x14ac:dyDescent="0.3">
      <c r="A11" s="68"/>
      <c r="B11" s="48">
        <v>6</v>
      </c>
      <c r="C11" s="66" t="str">
        <f>IFERROR(IF(C5&lt;&gt;"",INDEX(Events!D:D,MATCH(C5&amp;B11,Events!A:A,0),0),""),"")</f>
        <v/>
      </c>
      <c r="D11" s="66" t="str">
        <f>IFERROR(IF(D5&lt;&gt;"",INDEX(Events!D:D,MATCH(D5&amp;B11,Events!A:A,0),0),""),"")</f>
        <v/>
      </c>
      <c r="E11" s="66" t="str">
        <f>IFERROR(IF(E5&lt;&gt;"",INDEX(Events!D:D,MATCH(E5&amp;B11,Events!A:A,0),0),""),"")</f>
        <v/>
      </c>
      <c r="F11" s="66" t="str">
        <f>IFERROR(IF(F5&lt;&gt;"",INDEX(Events!D:D,MATCH(F5&amp;B11,Events!A:A,0),0),""),"")</f>
        <v/>
      </c>
      <c r="G11" s="66" t="str">
        <f>IFERROR(IF(G5&lt;&gt;"",INDEX(Events!D:D,MATCH(G5&amp;B11,Events!A:A,0),0),""),"")</f>
        <v/>
      </c>
      <c r="H11" s="66" t="str">
        <f>IFERROR(IF(H5&lt;&gt;"",INDEX(Events!D:D,MATCH(H5&amp;B11,Events!A:A,0),0),""),"")</f>
        <v>event 20</v>
      </c>
      <c r="I11" s="66" t="str">
        <f>IFERROR(IF(I5&lt;&gt;"",INDEX(Events!D:D,MATCH(I5&amp;B11,Events!A:A,0),0),""),"")</f>
        <v/>
      </c>
      <c r="J11" s="66" t="str">
        <f>IFERROR(IF(J5&lt;&gt;"",INDEX(Events!D:D,MATCH(J5&amp;B11,Events!A:A,0),0),""),"")</f>
        <v/>
      </c>
      <c r="K11" s="66" t="str">
        <f>IFERROR(IF(K5&lt;&gt;"",INDEX(Events!D:D,MATCH(K5&amp;B11,Events!A:A,0),0),""),"")</f>
        <v/>
      </c>
      <c r="L11" s="66" t="str">
        <f>IFERROR(IF(L5&lt;&gt;"",INDEX(Events!D:D,MATCH(L5&amp;B11,Events!A:A,0),0),""),"")</f>
        <v/>
      </c>
      <c r="M11" s="66" t="str">
        <f>IFERROR(IF(M5&lt;&gt;"",INDEX(Events!D:D,MATCH(M5&amp;B11,Events!A:A,0),0),""),"")</f>
        <v/>
      </c>
      <c r="N11" s="66" t="str">
        <f>IFERROR(IF(N5&lt;&gt;"",INDEX(Events!D:D,MATCH(N5&amp;B11,Events!A:A,0),0),""),"")</f>
        <v/>
      </c>
      <c r="O11" s="66" t="str">
        <f>IFERROR(IF(O5&lt;&gt;"",INDEX(Events!D:D,MATCH(O5&amp;B11,Events!A:A,0),0),""),"")</f>
        <v/>
      </c>
      <c r="P11" s="66" t="str">
        <f>IFERROR(IF(P5&lt;&gt;"",INDEX(Events!D:D,MATCH(P5&amp;B11,Events!A:A,0),0),""),"")</f>
        <v/>
      </c>
      <c r="Q11" s="66" t="str">
        <f>IFERROR(IF(Q5&lt;&gt;"",INDEX(Events!D:D,MATCH(Q5&amp;B11,Events!A:A,0),0),""),"")</f>
        <v/>
      </c>
      <c r="R11" s="66" t="str">
        <f>IFERROR(IF(R5&lt;&gt;"",INDEX(Events!D:D,MATCH(R5&amp;B11,Events!A:A,0),0),""),"")</f>
        <v/>
      </c>
      <c r="S11" s="66" t="str">
        <f>IFERROR(IF(S5&lt;&gt;"",INDEX(Events!D:D,MATCH(S5&amp;B11,Events!A:A,0),0),""),"")</f>
        <v/>
      </c>
      <c r="T11" s="66" t="str">
        <f>IFERROR(IF(T5&lt;&gt;"",INDEX(Events!D:D,MATCH(T5&amp;B11,Events!A:A,0),0),""),"")</f>
        <v>event 55</v>
      </c>
      <c r="U11" s="66" t="str">
        <f>IFERROR(IF(U5&lt;&gt;"",INDEX(Events!D:D,MATCH(U5&amp;B11,Events!A:A,0),0),""),"")</f>
        <v/>
      </c>
      <c r="V11" s="66" t="str">
        <f>IFERROR(IF(V5&lt;&gt;"",INDEX(Events!D:D,MATCH(V5&amp;B11,Events!A:A,0),0),""),"")</f>
        <v/>
      </c>
      <c r="W11" s="66" t="str">
        <f>IFERROR(IF(W5&lt;&gt;"",INDEX(Events!D:D,MATCH(W5&amp;B11,Events!A:A,0),0),""),"")</f>
        <v/>
      </c>
      <c r="X11" s="66" t="str">
        <f>IFERROR(IF(X5&lt;&gt;"",INDEX(Events!D:D,MATCH(X5&amp;B11,Events!A:A,0),0),""),"")</f>
        <v/>
      </c>
      <c r="Y11" s="66" t="str">
        <f>IFERROR(IF(Y5&lt;&gt;"",INDEX(Events!D:D,MATCH(Y5&amp;B11,Events!A:A,0),0),""),"")</f>
        <v/>
      </c>
      <c r="Z11" s="66" t="str">
        <f>IFERROR(IF(Z5&lt;&gt;"",INDEX(Events!D:D,MATCH(Z5&amp;B11,Events!A:A,0),0),""),"")</f>
        <v/>
      </c>
      <c r="AA11" s="66" t="str">
        <f>IFERROR(IF(AA5&lt;&gt;"",INDEX(Events!D:D,MATCH(AA5&amp;B11,Events!A:A,0),0),""),"")</f>
        <v/>
      </c>
      <c r="AB11" s="66" t="str">
        <f>IFERROR(IF(AB5&lt;&gt;"",INDEX(Events!D:D,MATCH(AB5&amp;B11,Events!A:A,0),0),""),"")</f>
        <v/>
      </c>
      <c r="AC11" s="66" t="str">
        <f>IFERROR(IF(AC5&lt;&gt;"",INDEX(Events!D:D,MATCH(AC5&amp;B11,Events!A:A,0),0),""),"")</f>
        <v/>
      </c>
      <c r="AD11" s="66" t="str">
        <f>IFERROR(IF(AD5&lt;&gt;"",INDEX(Events!D:D,MATCH(AD5&amp;B11,Events!A:A,0),0),""),"")</f>
        <v/>
      </c>
      <c r="AE11" s="66" t="str">
        <f>IFERROR(IF(AE5&lt;&gt;"",INDEX(Events!D:D,MATCH(AE5&amp;B11,Events!A:A,0),0),""),"")</f>
        <v/>
      </c>
      <c r="AF11" s="66" t="str">
        <f>IFERROR(IF(AF5&lt;&gt;"",INDEX(Events!D:D,MATCH(AF5&amp;B11,Events!A:A,0),0),""),"")</f>
        <v/>
      </c>
      <c r="AG11" s="66" t="str">
        <f>IFERROR(IF(AG5&lt;&gt;"",INDEX(Events!D:D,MATCH(AG5&amp;B11,Events!A:A,0),0),""),"")</f>
        <v/>
      </c>
    </row>
    <row r="12" spans="1:33" s="71" customFormat="1" ht="15" customHeight="1" x14ac:dyDescent="0.3">
      <c r="A12" s="68"/>
      <c r="B12" s="48">
        <v>7</v>
      </c>
      <c r="C12" s="66" t="str">
        <f>IFERROR(IF(C5&lt;&gt;"",INDEX(Events!D:D,MATCH(C5&amp;B12,Events!A:A,0),0),""),"")</f>
        <v/>
      </c>
      <c r="D12" s="66" t="str">
        <f>IFERROR(IF(D5&lt;&gt;"",INDEX(Events!D:D,MATCH(D5&amp;B12,Events!A:A,0),0),""),"")</f>
        <v/>
      </c>
      <c r="E12" s="66" t="str">
        <f>IFERROR(IF(E5&lt;&gt;"",INDEX(Events!D:D,MATCH(E5&amp;B12,Events!A:A,0),0),""),"")</f>
        <v/>
      </c>
      <c r="F12" s="66" t="str">
        <f>IFERROR(IF(F5&lt;&gt;"",INDEX(Events!D:D,MATCH(F5&amp;B12,Events!A:A,0),0),""),"")</f>
        <v/>
      </c>
      <c r="G12" s="66" t="str">
        <f>IFERROR(IF(G5&lt;&gt;"",INDEX(Events!D:D,MATCH(G5&amp;B12,Events!A:A,0),0),""),"")</f>
        <v/>
      </c>
      <c r="H12" s="66" t="str">
        <f>IFERROR(IF(H5&lt;&gt;"",INDEX(Events!D:D,MATCH(H5&amp;B12,Events!A:A,0),0),""),"")</f>
        <v/>
      </c>
      <c r="I12" s="66" t="str">
        <f>IFERROR(IF(I5&lt;&gt;"",INDEX(Events!D:D,MATCH(I5&amp;B12,Events!A:A,0),0),""),"")</f>
        <v/>
      </c>
      <c r="J12" s="66" t="str">
        <f>IFERROR(IF(J5&lt;&gt;"",INDEX(Events!D:D,MATCH(J5&amp;B12,Events!A:A,0),0),""),"")</f>
        <v/>
      </c>
      <c r="K12" s="66" t="str">
        <f>IFERROR(IF(K5&lt;&gt;"",INDEX(Events!D:D,MATCH(K5&amp;B12,Events!A:A,0),0),""),"")</f>
        <v/>
      </c>
      <c r="L12" s="66" t="str">
        <f>IFERROR(IF(L5&lt;&gt;"",INDEX(Events!D:D,MATCH(L5&amp;B12,Events!A:A,0),0),""),"")</f>
        <v/>
      </c>
      <c r="M12" s="66" t="str">
        <f>IFERROR(IF(M5&lt;&gt;"",INDEX(Events!D:D,MATCH(M5&amp;B12,Events!A:A,0),0),""),"")</f>
        <v/>
      </c>
      <c r="N12" s="66" t="str">
        <f>IFERROR(IF(N5&lt;&gt;"",INDEX(Events!D:D,MATCH(N5&amp;B12,Events!A:A,0),0),""),"")</f>
        <v/>
      </c>
      <c r="O12" s="66" t="str">
        <f>IFERROR(IF(O5&lt;&gt;"",INDEX(Events!D:D,MATCH(O5&amp;B12,Events!A:A,0),0),""),"")</f>
        <v/>
      </c>
      <c r="P12" s="66" t="str">
        <f>IFERROR(IF(P5&lt;&gt;"",INDEX(Events!D:D,MATCH(P5&amp;B12,Events!A:A,0),0),""),"")</f>
        <v/>
      </c>
      <c r="Q12" s="66" t="str">
        <f>IFERROR(IF(Q5&lt;&gt;"",INDEX(Events!D:D,MATCH(Q5&amp;B12,Events!A:A,0),0),""),"")</f>
        <v/>
      </c>
      <c r="R12" s="66" t="str">
        <f>IFERROR(IF(R5&lt;&gt;"",INDEX(Events!D:D,MATCH(R5&amp;B12,Events!A:A,0),0),""),"")</f>
        <v/>
      </c>
      <c r="S12" s="66" t="str">
        <f>IFERROR(IF(S5&lt;&gt;"",INDEX(Events!D:D,MATCH(S5&amp;B12,Events!A:A,0),0),""),"")</f>
        <v/>
      </c>
      <c r="T12" s="66" t="str">
        <f>IFERROR(IF(T5&lt;&gt;"",INDEX(Events!D:D,MATCH(T5&amp;B12,Events!A:A,0),0),""),"")</f>
        <v/>
      </c>
      <c r="U12" s="66" t="str">
        <f>IFERROR(IF(U5&lt;&gt;"",INDEX(Events!D:D,MATCH(U5&amp;B12,Events!A:A,0),0),""),"")</f>
        <v/>
      </c>
      <c r="V12" s="66" t="str">
        <f>IFERROR(IF(V5&lt;&gt;"",INDEX(Events!D:D,MATCH(V5&amp;B12,Events!A:A,0),0),""),"")</f>
        <v/>
      </c>
      <c r="W12" s="66" t="str">
        <f>IFERROR(IF(W5&lt;&gt;"",INDEX(Events!D:D,MATCH(W5&amp;B12,Events!A:A,0),0),""),"")</f>
        <v/>
      </c>
      <c r="X12" s="66" t="str">
        <f>IFERROR(IF(X5&lt;&gt;"",INDEX(Events!D:D,MATCH(X5&amp;B12,Events!A:A,0),0),""),"")</f>
        <v/>
      </c>
      <c r="Y12" s="66" t="str">
        <f>IFERROR(IF(Y5&lt;&gt;"",INDEX(Events!D:D,MATCH(Y5&amp;B12,Events!A:A,0),0),""),"")</f>
        <v/>
      </c>
      <c r="Z12" s="66" t="str">
        <f>IFERROR(IF(Z5&lt;&gt;"",INDEX(Events!D:D,MATCH(Z5&amp;B12,Events!A:A,0),0),""),"")</f>
        <v/>
      </c>
      <c r="AA12" s="66" t="str">
        <f>IFERROR(IF(AA5&lt;&gt;"",INDEX(Events!D:D,MATCH(AA5&amp;B12,Events!A:A,0),0),""),"")</f>
        <v/>
      </c>
      <c r="AB12" s="66" t="str">
        <f>IFERROR(IF(AB5&lt;&gt;"",INDEX(Events!D:D,MATCH(AB5&amp;B12,Events!A:A,0),0),""),"")</f>
        <v/>
      </c>
      <c r="AC12" s="66" t="str">
        <f>IFERROR(IF(AC5&lt;&gt;"",INDEX(Events!D:D,MATCH(AC5&amp;B12,Events!A:A,0),0),""),"")</f>
        <v/>
      </c>
      <c r="AD12" s="66" t="str">
        <f>IFERROR(IF(AD5&lt;&gt;"",INDEX(Events!D:D,MATCH(AD5&amp;B12,Events!A:A,0),0),""),"")</f>
        <v/>
      </c>
      <c r="AE12" s="66" t="str">
        <f>IFERROR(IF(AE5&lt;&gt;"",INDEX(Events!D:D,MATCH(AE5&amp;B12,Events!A:A,0),0),""),"")</f>
        <v/>
      </c>
      <c r="AF12" s="66" t="str">
        <f>IFERROR(IF(AF5&lt;&gt;"",INDEX(Events!D:D,MATCH(AF5&amp;B12,Events!A:A,0),0),""),"")</f>
        <v/>
      </c>
      <c r="AG12" s="66" t="str">
        <f>IFERROR(IF(AG5&lt;&gt;"",INDEX(Events!D:D,MATCH(AG5&amp;B12,Events!A:A,0),0),""),"")</f>
        <v/>
      </c>
    </row>
    <row r="13" spans="1:33" s="71" customFormat="1" ht="15" customHeight="1" x14ac:dyDescent="0.3">
      <c r="A13" s="68"/>
      <c r="B13" s="48">
        <v>8</v>
      </c>
      <c r="C13" s="66" t="str">
        <f>IFERROR(IF(C5&lt;&gt;"",INDEX(Events!D:D,MATCH(C5&amp;B13,Events!A:A,0),0),""),"")</f>
        <v/>
      </c>
      <c r="D13" s="66" t="str">
        <f>IFERROR(IF(D5&lt;&gt;"",INDEX(Events!D:D,MATCH(D5&amp;B13,Events!A:A,0),0),""),"")</f>
        <v/>
      </c>
      <c r="E13" s="66" t="str">
        <f>IFERROR(IF(E5&lt;&gt;"",INDEX(Events!D:D,MATCH(E5&amp;B13,Events!A:A,0),0),""),"")</f>
        <v/>
      </c>
      <c r="F13" s="66" t="str">
        <f>IFERROR(IF(F5&lt;&gt;"",INDEX(Events!D:D,MATCH(F5&amp;B13,Events!A:A,0),0),""),"")</f>
        <v/>
      </c>
      <c r="G13" s="66" t="str">
        <f>IFERROR(IF(G5&lt;&gt;"",INDEX(Events!D:D,MATCH(G5&amp;B13,Events!A:A,0),0),""),"")</f>
        <v/>
      </c>
      <c r="H13" s="66" t="str">
        <f>IFERROR(IF(H5&lt;&gt;"",INDEX(Events!D:D,MATCH(H5&amp;B13,Events!A:A,0),0),""),"")</f>
        <v/>
      </c>
      <c r="I13" s="66" t="str">
        <f>IFERROR(IF(I5&lt;&gt;"",INDEX(Events!D:D,MATCH(I5&amp;B13,Events!A:A,0),0),""),"")</f>
        <v/>
      </c>
      <c r="J13" s="66" t="str">
        <f>IFERROR(IF(J5&lt;&gt;"",INDEX(Events!D:D,MATCH(J5&amp;B13,Events!A:A,0),0),""),"")</f>
        <v/>
      </c>
      <c r="K13" s="66" t="str">
        <f>IFERROR(IF(K5&lt;&gt;"",INDEX(Events!D:D,MATCH(K5&amp;B13,Events!A:A,0),0),""),"")</f>
        <v/>
      </c>
      <c r="L13" s="66" t="str">
        <f>IFERROR(IF(L5&lt;&gt;"",INDEX(Events!D:D,MATCH(L5&amp;B13,Events!A:A,0),0),""),"")</f>
        <v/>
      </c>
      <c r="M13" s="66" t="str">
        <f>IFERROR(IF(M5&lt;&gt;"",INDEX(Events!D:D,MATCH(M5&amp;B13,Events!A:A,0),0),""),"")</f>
        <v/>
      </c>
      <c r="N13" s="66" t="str">
        <f>IFERROR(IF(N5&lt;&gt;"",INDEX(Events!D:D,MATCH(N5&amp;B13,Events!A:A,0),0),""),"")</f>
        <v/>
      </c>
      <c r="O13" s="66" t="str">
        <f>IFERROR(IF(O5&lt;&gt;"",INDEX(Events!D:D,MATCH(O5&amp;B13,Events!A:A,0),0),""),"")</f>
        <v/>
      </c>
      <c r="P13" s="66" t="str">
        <f>IFERROR(IF(P5&lt;&gt;"",INDEX(Events!D:D,MATCH(P5&amp;B13,Events!A:A,0),0),""),"")</f>
        <v/>
      </c>
      <c r="Q13" s="66" t="str">
        <f>IFERROR(IF(Q5&lt;&gt;"",INDEX(Events!D:D,MATCH(Q5&amp;B13,Events!A:A,0),0),""),"")</f>
        <v/>
      </c>
      <c r="R13" s="66" t="str">
        <f>IFERROR(IF(R5&lt;&gt;"",INDEX(Events!D:D,MATCH(R5&amp;B13,Events!A:A,0),0),""),"")</f>
        <v/>
      </c>
      <c r="S13" s="66" t="str">
        <f>IFERROR(IF(S5&lt;&gt;"",INDEX(Events!D:D,MATCH(S5&amp;B13,Events!A:A,0),0),""),"")</f>
        <v/>
      </c>
      <c r="T13" s="66" t="str">
        <f>IFERROR(IF(T5&lt;&gt;"",INDEX(Events!D:D,MATCH(T5&amp;B13,Events!A:A,0),0),""),"")</f>
        <v/>
      </c>
      <c r="U13" s="66" t="str">
        <f>IFERROR(IF(U5&lt;&gt;"",INDEX(Events!D:D,MATCH(U5&amp;B13,Events!A:A,0),0),""),"")</f>
        <v/>
      </c>
      <c r="V13" s="66" t="str">
        <f>IFERROR(IF(V5&lt;&gt;"",INDEX(Events!D:D,MATCH(V5&amp;B13,Events!A:A,0),0),""),"")</f>
        <v/>
      </c>
      <c r="W13" s="66" t="str">
        <f>IFERROR(IF(W5&lt;&gt;"",INDEX(Events!D:D,MATCH(W5&amp;B13,Events!A:A,0),0),""),"")</f>
        <v/>
      </c>
      <c r="X13" s="66" t="str">
        <f>IFERROR(IF(X5&lt;&gt;"",INDEX(Events!D:D,MATCH(X5&amp;B13,Events!A:A,0),0),""),"")</f>
        <v/>
      </c>
      <c r="Y13" s="66" t="str">
        <f>IFERROR(IF(Y5&lt;&gt;"",INDEX(Events!D:D,MATCH(Y5&amp;B13,Events!A:A,0),0),""),"")</f>
        <v/>
      </c>
      <c r="Z13" s="66" t="str">
        <f>IFERROR(IF(Z5&lt;&gt;"",INDEX(Events!D:D,MATCH(Z5&amp;B13,Events!A:A,0),0),""),"")</f>
        <v/>
      </c>
      <c r="AA13" s="66" t="str">
        <f>IFERROR(IF(AA5&lt;&gt;"",INDEX(Events!D:D,MATCH(AA5&amp;B13,Events!A:A,0),0),""),"")</f>
        <v/>
      </c>
      <c r="AB13" s="66" t="str">
        <f>IFERROR(IF(AB5&lt;&gt;"",INDEX(Events!D:D,MATCH(AB5&amp;B13,Events!A:A,0),0),""),"")</f>
        <v/>
      </c>
      <c r="AC13" s="66" t="str">
        <f>IFERROR(IF(AC5&lt;&gt;"",INDEX(Events!D:D,MATCH(AC5&amp;B13,Events!A:A,0),0),""),"")</f>
        <v/>
      </c>
      <c r="AD13" s="66" t="str">
        <f>IFERROR(IF(AD5&lt;&gt;"",INDEX(Events!D:D,MATCH(AD5&amp;B13,Events!A:A,0),0),""),"")</f>
        <v/>
      </c>
      <c r="AE13" s="66" t="str">
        <f>IFERROR(IF(AE5&lt;&gt;"",INDEX(Events!D:D,MATCH(AE5&amp;B13,Events!A:A,0),0),""),"")</f>
        <v/>
      </c>
      <c r="AF13" s="66" t="str">
        <f>IFERROR(IF(AF5&lt;&gt;"",INDEX(Events!D:D,MATCH(AF5&amp;B13,Events!A:A,0),0),""),"")</f>
        <v/>
      </c>
      <c r="AG13" s="66" t="str">
        <f>IFERROR(IF(AG5&lt;&gt;"",INDEX(Events!D:D,MATCH(AG5&amp;B13,Events!A:A,0),0),""),"")</f>
        <v/>
      </c>
    </row>
    <row r="14" spans="1:33" s="68" customFormat="1" ht="15" customHeight="1" x14ac:dyDescent="0.3">
      <c r="B14" s="48">
        <v>9</v>
      </c>
      <c r="C14" s="66" t="str">
        <f>IFERROR(IF(C5&lt;&gt;"",INDEX(Events!D:D,MATCH(C5&amp;B14,Events!A:A,0),0),""),"")</f>
        <v/>
      </c>
      <c r="D14" s="66" t="str">
        <f>IFERROR(IF(D5&lt;&gt;"",INDEX(Events!D:D,MATCH(D5&amp;B14,Events!A:A,0),0),""),"")</f>
        <v/>
      </c>
      <c r="E14" s="66" t="str">
        <f>IFERROR(IF(E5&lt;&gt;"",INDEX(Events!D:D,MATCH(E5&amp;B14,Events!A:A,0),0),""),"")</f>
        <v/>
      </c>
      <c r="F14" s="66" t="str">
        <f>IFERROR(IF(F5&lt;&gt;"",INDEX(Events!D:D,MATCH(F5&amp;B14,Events!A:A,0),0),""),"")</f>
        <v/>
      </c>
      <c r="G14" s="66" t="str">
        <f>IFERROR(IF(G5&lt;&gt;"",INDEX(Events!D:D,MATCH(G5&amp;B14,Events!A:A,0),0),""),"")</f>
        <v/>
      </c>
      <c r="H14" s="66" t="str">
        <f>IFERROR(IF(H5&lt;&gt;"",INDEX(Events!D:D,MATCH(H5&amp;B14,Events!A:A,0),0),""),"")</f>
        <v/>
      </c>
      <c r="I14" s="66" t="str">
        <f>IFERROR(IF(I5&lt;&gt;"",INDEX(Events!D:D,MATCH(I5&amp;B14,Events!A:A,0),0),""),"")</f>
        <v/>
      </c>
      <c r="J14" s="66" t="str">
        <f>IFERROR(IF(J5&lt;&gt;"",INDEX(Events!D:D,MATCH(J5&amp;B14,Events!A:A,0),0),""),"")</f>
        <v/>
      </c>
      <c r="K14" s="66" t="str">
        <f>IFERROR(IF(K5&lt;&gt;"",INDEX(Events!D:D,MATCH(K5&amp;B14,Events!A:A,0),0),""),"")</f>
        <v/>
      </c>
      <c r="L14" s="66" t="str">
        <f>IFERROR(IF(L5&lt;&gt;"",INDEX(Events!D:D,MATCH(L5&amp;B14,Events!A:A,0),0),""),"")</f>
        <v/>
      </c>
      <c r="M14" s="66" t="str">
        <f>IFERROR(IF(M5&lt;&gt;"",INDEX(Events!D:D,MATCH(M5&amp;B14,Events!A:A,0),0),""),"")</f>
        <v/>
      </c>
      <c r="N14" s="66" t="str">
        <f>IFERROR(IF(N5&lt;&gt;"",INDEX(Events!D:D,MATCH(N5&amp;B14,Events!A:A,0),0),""),"")</f>
        <v/>
      </c>
      <c r="O14" s="66" t="str">
        <f>IFERROR(IF(O5&lt;&gt;"",INDEX(Events!D:D,MATCH(O5&amp;B14,Events!A:A,0),0),""),"")</f>
        <v/>
      </c>
      <c r="P14" s="66" t="str">
        <f>IFERROR(IF(P5&lt;&gt;"",INDEX(Events!D:D,MATCH(P5&amp;B14,Events!A:A,0),0),""),"")</f>
        <v/>
      </c>
      <c r="Q14" s="66" t="str">
        <f>IFERROR(IF(Q5&lt;&gt;"",INDEX(Events!D:D,MATCH(Q5&amp;B14,Events!A:A,0),0),""),"")</f>
        <v/>
      </c>
      <c r="R14" s="66" t="str">
        <f>IFERROR(IF(R5&lt;&gt;"",INDEX(Events!D:D,MATCH(R5&amp;B14,Events!A:A,0),0),""),"")</f>
        <v/>
      </c>
      <c r="S14" s="66" t="str">
        <f>IFERROR(IF(S5&lt;&gt;"",INDEX(Events!D:D,MATCH(S5&amp;B14,Events!A:A,0),0),""),"")</f>
        <v/>
      </c>
      <c r="T14" s="66" t="str">
        <f>IFERROR(IF(T5&lt;&gt;"",INDEX(Events!D:D,MATCH(T5&amp;B14,Events!A:A,0),0),""),"")</f>
        <v/>
      </c>
      <c r="U14" s="66" t="str">
        <f>IFERROR(IF(U5&lt;&gt;"",INDEX(Events!D:D,MATCH(U5&amp;B14,Events!A:A,0),0),""),"")</f>
        <v/>
      </c>
      <c r="V14" s="66" t="str">
        <f>IFERROR(IF(V5&lt;&gt;"",INDEX(Events!D:D,MATCH(V5&amp;B14,Events!A:A,0),0),""),"")</f>
        <v/>
      </c>
      <c r="W14" s="66" t="str">
        <f>IFERROR(IF(W5&lt;&gt;"",INDEX(Events!D:D,MATCH(W5&amp;B14,Events!A:A,0),0),""),"")</f>
        <v/>
      </c>
      <c r="X14" s="66" t="str">
        <f>IFERROR(IF(X5&lt;&gt;"",INDEX(Events!D:D,MATCH(X5&amp;B14,Events!A:A,0),0),""),"")</f>
        <v/>
      </c>
      <c r="Y14" s="66" t="str">
        <f>IFERROR(IF(Y5&lt;&gt;"",INDEX(Events!D:D,MATCH(Y5&amp;B14,Events!A:A,0),0),""),"")</f>
        <v/>
      </c>
      <c r="Z14" s="66" t="str">
        <f>IFERROR(IF(Z5&lt;&gt;"",INDEX(Events!D:D,MATCH(Z5&amp;B14,Events!A:A,0),0),""),"")</f>
        <v/>
      </c>
      <c r="AA14" s="66" t="str">
        <f>IFERROR(IF(AA5&lt;&gt;"",INDEX(Events!D:D,MATCH(AA5&amp;B14,Events!A:A,0),0),""),"")</f>
        <v/>
      </c>
      <c r="AB14" s="66" t="str">
        <f>IFERROR(IF(AB5&lt;&gt;"",INDEX(Events!D:D,MATCH(AB5&amp;B14,Events!A:A,0),0),""),"")</f>
        <v/>
      </c>
      <c r="AC14" s="66" t="str">
        <f>IFERROR(IF(AC5&lt;&gt;"",INDEX(Events!D:D,MATCH(AC5&amp;B14,Events!A:A,0),0),""),"")</f>
        <v/>
      </c>
      <c r="AD14" s="66" t="str">
        <f>IFERROR(IF(AD5&lt;&gt;"",INDEX(Events!D:D,MATCH(AD5&amp;B14,Events!A:A,0),0),""),"")</f>
        <v/>
      </c>
      <c r="AE14" s="66" t="str">
        <f>IFERROR(IF(AE5&lt;&gt;"",INDEX(Events!D:D,MATCH(AE5&amp;B14,Events!A:A,0),0),""),"")</f>
        <v/>
      </c>
      <c r="AF14" s="66" t="str">
        <f>IFERROR(IF(AF5&lt;&gt;"",INDEX(Events!D:D,MATCH(AF5&amp;B14,Events!A:A,0),0),""),"")</f>
        <v/>
      </c>
      <c r="AG14" s="66" t="str">
        <f>IFERROR(IF(AG5&lt;&gt;"",INDEX(Events!D:D,MATCH(AG5&amp;B14,Events!A:A,0),0),""),"")</f>
        <v/>
      </c>
    </row>
    <row r="15" spans="1:33" s="69" customFormat="1" ht="15" customHeight="1" x14ac:dyDescent="0.3">
      <c r="B15" s="48">
        <v>10</v>
      </c>
      <c r="C15" s="66" t="str">
        <f>IFERROR(IF(C5&lt;&gt;"",INDEX(Events!D:D,MATCH(C5&amp;B15,Events!A:A,0),0),""),"")</f>
        <v/>
      </c>
      <c r="D15" s="66" t="str">
        <f>IFERROR(IF(D5&lt;&gt;"",INDEX(Events!D:D,MATCH(D5&amp;B15,Events!A:A,0),0),""),"")</f>
        <v/>
      </c>
      <c r="E15" s="66" t="str">
        <f>IFERROR(IF(E5&lt;&gt;"",INDEX(Events!D:D,MATCH(E5&amp;B15,Events!A:A,0),0),""),"")</f>
        <v/>
      </c>
      <c r="F15" s="66" t="str">
        <f>IFERROR(IF(F5&lt;&gt;"",INDEX(Events!D:D,MATCH(F5&amp;B15,Events!A:A,0),0),""),"")</f>
        <v/>
      </c>
      <c r="G15" s="66" t="str">
        <f>IFERROR(IF(G5&lt;&gt;"",INDEX(Events!D:D,MATCH(G5&amp;B15,Events!A:A,0),0),""),"")</f>
        <v/>
      </c>
      <c r="H15" s="66" t="str">
        <f>IFERROR(IF(H5&lt;&gt;"",INDEX(Events!D:D,MATCH(H5&amp;B15,Events!A:A,0),0),""),"")</f>
        <v/>
      </c>
      <c r="I15" s="66" t="str">
        <f>IFERROR(IF(I5&lt;&gt;"",INDEX(Events!D:D,MATCH(I5&amp;B15,Events!A:A,0),0),""),"")</f>
        <v/>
      </c>
      <c r="J15" s="66" t="str">
        <f>IFERROR(IF(J5&lt;&gt;"",INDEX(Events!D:D,MATCH(J5&amp;B15,Events!A:A,0),0),""),"")</f>
        <v/>
      </c>
      <c r="K15" s="66" t="str">
        <f>IFERROR(IF(K5&lt;&gt;"",INDEX(Events!D:D,MATCH(K5&amp;B15,Events!A:A,0),0),""),"")</f>
        <v/>
      </c>
      <c r="L15" s="66" t="str">
        <f>IFERROR(IF(L5&lt;&gt;"",INDEX(Events!D:D,MATCH(L5&amp;B15,Events!A:A,0),0),""),"")</f>
        <v/>
      </c>
      <c r="M15" s="66" t="str">
        <f>IFERROR(IF(M5&lt;&gt;"",INDEX(Events!D:D,MATCH(M5&amp;B15,Events!A:A,0),0),""),"")</f>
        <v/>
      </c>
      <c r="N15" s="66" t="str">
        <f>IFERROR(IF(N5&lt;&gt;"",INDEX(Events!D:D,MATCH(N5&amp;B15,Events!A:A,0),0),""),"")</f>
        <v/>
      </c>
      <c r="O15" s="66" t="str">
        <f>IFERROR(IF(O5&lt;&gt;"",INDEX(Events!D:D,MATCH(O5&amp;B15,Events!A:A,0),0),""),"")</f>
        <v/>
      </c>
      <c r="P15" s="66" t="str">
        <f>IFERROR(IF(P5&lt;&gt;"",INDEX(Events!D:D,MATCH(P5&amp;B15,Events!A:A,0),0),""),"")</f>
        <v/>
      </c>
      <c r="Q15" s="66" t="str">
        <f>IFERROR(IF(Q5&lt;&gt;"",INDEX(Events!D:D,MATCH(Q5&amp;B15,Events!A:A,0),0),""),"")</f>
        <v/>
      </c>
      <c r="R15" s="66" t="str">
        <f>IFERROR(IF(R5&lt;&gt;"",INDEX(Events!D:D,MATCH(R5&amp;B15,Events!A:A,0),0),""),"")</f>
        <v/>
      </c>
      <c r="S15" s="66" t="str">
        <f>IFERROR(IF(S5&lt;&gt;"",INDEX(Events!D:D,MATCH(S5&amp;B15,Events!A:A,0),0),""),"")</f>
        <v/>
      </c>
      <c r="T15" s="66" t="str">
        <f>IFERROR(IF(T5&lt;&gt;"",INDEX(Events!D:D,MATCH(T5&amp;B15,Events!A:A,0),0),""),"")</f>
        <v/>
      </c>
      <c r="U15" s="66" t="str">
        <f>IFERROR(IF(U5&lt;&gt;"",INDEX(Events!D:D,MATCH(U5&amp;B15,Events!A:A,0),0),""),"")</f>
        <v/>
      </c>
      <c r="V15" s="66" t="str">
        <f>IFERROR(IF(V5&lt;&gt;"",INDEX(Events!D:D,MATCH(V5&amp;B15,Events!A:A,0),0),""),"")</f>
        <v/>
      </c>
      <c r="W15" s="66" t="str">
        <f>IFERROR(IF(W5&lt;&gt;"",INDEX(Events!D:D,MATCH(W5&amp;B15,Events!A:A,0),0),""),"")</f>
        <v/>
      </c>
      <c r="X15" s="66" t="str">
        <f>IFERROR(IF(X5&lt;&gt;"",INDEX(Events!D:D,MATCH(X5&amp;B15,Events!A:A,0),0),""),"")</f>
        <v/>
      </c>
      <c r="Y15" s="66" t="str">
        <f>IFERROR(IF(Y5&lt;&gt;"",INDEX(Events!D:D,MATCH(Y5&amp;B15,Events!A:A,0),0),""),"")</f>
        <v/>
      </c>
      <c r="Z15" s="66" t="str">
        <f>IFERROR(IF(Z5&lt;&gt;"",INDEX(Events!D:D,MATCH(Z5&amp;B15,Events!A:A,0),0),""),"")</f>
        <v/>
      </c>
      <c r="AA15" s="66" t="str">
        <f>IFERROR(IF(AA5&lt;&gt;"",INDEX(Events!D:D,MATCH(AA5&amp;B15,Events!A:A,0),0),""),"")</f>
        <v/>
      </c>
      <c r="AB15" s="66" t="str">
        <f>IFERROR(IF(AB5&lt;&gt;"",INDEX(Events!D:D,MATCH(AB5&amp;B15,Events!A:A,0),0),""),"")</f>
        <v/>
      </c>
      <c r="AC15" s="66" t="str">
        <f>IFERROR(IF(AC5&lt;&gt;"",INDEX(Events!D:D,MATCH(AC5&amp;B15,Events!A:A,0),0),""),"")</f>
        <v/>
      </c>
      <c r="AD15" s="66" t="str">
        <f>IFERROR(IF(AD5&lt;&gt;"",INDEX(Events!D:D,MATCH(AD5&amp;B15,Events!A:A,0),0),""),"")</f>
        <v/>
      </c>
      <c r="AE15" s="66" t="str">
        <f>IFERROR(IF(AE5&lt;&gt;"",INDEX(Events!D:D,MATCH(AE5&amp;B15,Events!A:A,0),0),""),"")</f>
        <v/>
      </c>
      <c r="AF15" s="66" t="str">
        <f>IFERROR(IF(AF5&lt;&gt;"",INDEX(Events!D:D,MATCH(AF5&amp;B15,Events!A:A,0),0),""),"")</f>
        <v/>
      </c>
      <c r="AG15" s="66" t="str">
        <f>IFERROR(IF(AG5&lt;&gt;"",INDEX(Events!D:D,MATCH(AG5&amp;B15,Events!A:A,0),0),""),"")</f>
        <v/>
      </c>
    </row>
    <row r="16" spans="1:33" s="88" customFormat="1" ht="15" customHeight="1" x14ac:dyDescent="0.3">
      <c r="B16" s="85">
        <v>11</v>
      </c>
      <c r="C16" s="87" t="s">
        <v>90</v>
      </c>
      <c r="D16" s="90" t="s">
        <v>89</v>
      </c>
      <c r="E16" s="90" t="s">
        <v>89</v>
      </c>
      <c r="F16" s="90" t="s">
        <v>89</v>
      </c>
      <c r="G16" s="90" t="s">
        <v>89</v>
      </c>
      <c r="H16" s="90" t="s">
        <v>89</v>
      </c>
      <c r="I16" s="90" t="s">
        <v>89</v>
      </c>
      <c r="J16" s="90" t="s">
        <v>89</v>
      </c>
      <c r="K16" s="90" t="s">
        <v>89</v>
      </c>
      <c r="L16" s="90" t="s">
        <v>89</v>
      </c>
      <c r="M16" s="90" t="s">
        <v>89</v>
      </c>
      <c r="N16" s="90" t="s">
        <v>89</v>
      </c>
      <c r="O16" s="90" t="s">
        <v>89</v>
      </c>
      <c r="P16" s="90" t="s">
        <v>89</v>
      </c>
      <c r="Q16" s="90" t="s">
        <v>89</v>
      </c>
      <c r="R16" s="90" t="s">
        <v>89</v>
      </c>
      <c r="S16" s="90" t="s">
        <v>89</v>
      </c>
      <c r="T16" s="90" t="s">
        <v>89</v>
      </c>
      <c r="U16" s="90" t="s">
        <v>89</v>
      </c>
      <c r="V16" s="90" t="s">
        <v>89</v>
      </c>
      <c r="W16" s="90" t="s">
        <v>89</v>
      </c>
      <c r="X16" s="90" t="s">
        <v>89</v>
      </c>
      <c r="Y16" s="90" t="s">
        <v>89</v>
      </c>
      <c r="Z16" s="90" t="s">
        <v>89</v>
      </c>
      <c r="AA16" s="90" t="s">
        <v>89</v>
      </c>
      <c r="AB16" s="90" t="s">
        <v>89</v>
      </c>
      <c r="AC16" s="90" t="s">
        <v>89</v>
      </c>
      <c r="AD16" s="90" t="s">
        <v>89</v>
      </c>
      <c r="AE16" s="90" t="s">
        <v>89</v>
      </c>
      <c r="AF16" s="90" t="s">
        <v>89</v>
      </c>
      <c r="AG16" s="90" t="s">
        <v>89</v>
      </c>
    </row>
    <row r="17" spans="1:33" s="88" customFormat="1" ht="15" customHeight="1" x14ac:dyDescent="0.3">
      <c r="B17" s="85">
        <v>12</v>
      </c>
      <c r="C17" s="90" t="s">
        <v>89</v>
      </c>
      <c r="D17" s="90" t="s">
        <v>89</v>
      </c>
      <c r="E17" s="90" t="s">
        <v>89</v>
      </c>
      <c r="F17" s="90" t="s">
        <v>89</v>
      </c>
      <c r="G17" s="90" t="s">
        <v>89</v>
      </c>
      <c r="H17" s="90" t="s">
        <v>89</v>
      </c>
      <c r="I17" s="90" t="s">
        <v>89</v>
      </c>
      <c r="J17" s="90" t="s">
        <v>89</v>
      </c>
      <c r="K17" s="90" t="s">
        <v>89</v>
      </c>
      <c r="L17" s="90" t="s">
        <v>89</v>
      </c>
      <c r="M17" s="90" t="s">
        <v>89</v>
      </c>
      <c r="N17" s="90" t="s">
        <v>89</v>
      </c>
      <c r="O17" s="90" t="s">
        <v>89</v>
      </c>
      <c r="P17" s="90" t="s">
        <v>89</v>
      </c>
      <c r="Q17" s="90" t="s">
        <v>89</v>
      </c>
      <c r="R17" s="90" t="s">
        <v>89</v>
      </c>
      <c r="S17" s="90" t="s">
        <v>89</v>
      </c>
      <c r="T17" s="90" t="s">
        <v>89</v>
      </c>
      <c r="U17" s="90" t="s">
        <v>89</v>
      </c>
      <c r="V17" s="90" t="s">
        <v>89</v>
      </c>
      <c r="W17" s="90" t="s">
        <v>89</v>
      </c>
      <c r="X17" s="90" t="s">
        <v>89</v>
      </c>
      <c r="Y17" s="90" t="s">
        <v>89</v>
      </c>
      <c r="Z17" s="90" t="s">
        <v>89</v>
      </c>
      <c r="AA17" s="90" t="s">
        <v>89</v>
      </c>
      <c r="AB17" s="90" t="s">
        <v>89</v>
      </c>
      <c r="AC17" s="90" t="s">
        <v>89</v>
      </c>
      <c r="AD17" s="90" t="s">
        <v>89</v>
      </c>
      <c r="AE17" s="90" t="s">
        <v>89</v>
      </c>
      <c r="AF17" s="90" t="s">
        <v>89</v>
      </c>
      <c r="AG17" s="90" t="s">
        <v>89</v>
      </c>
    </row>
    <row r="18" spans="1:33" s="88" customFormat="1" ht="15" customHeight="1" x14ac:dyDescent="0.3">
      <c r="B18" s="85">
        <v>13</v>
      </c>
      <c r="C18" s="90" t="s">
        <v>89</v>
      </c>
      <c r="D18" s="90" t="s">
        <v>89</v>
      </c>
      <c r="E18" s="90" t="s">
        <v>89</v>
      </c>
      <c r="F18" s="90" t="s">
        <v>89</v>
      </c>
      <c r="G18" s="90" t="s">
        <v>89</v>
      </c>
      <c r="H18" s="90" t="s">
        <v>89</v>
      </c>
      <c r="I18" s="90" t="s">
        <v>89</v>
      </c>
      <c r="J18" s="90" t="s">
        <v>89</v>
      </c>
      <c r="K18" s="90" t="s">
        <v>89</v>
      </c>
      <c r="L18" s="90" t="s">
        <v>89</v>
      </c>
      <c r="M18" s="90" t="s">
        <v>89</v>
      </c>
      <c r="N18" s="90" t="s">
        <v>89</v>
      </c>
      <c r="O18" s="90" t="s">
        <v>89</v>
      </c>
      <c r="P18" s="90" t="s">
        <v>89</v>
      </c>
      <c r="Q18" s="90" t="s">
        <v>89</v>
      </c>
      <c r="R18" s="90" t="s">
        <v>89</v>
      </c>
      <c r="S18" s="90" t="s">
        <v>89</v>
      </c>
      <c r="T18" s="90" t="s">
        <v>89</v>
      </c>
      <c r="U18" s="90" t="s">
        <v>89</v>
      </c>
      <c r="V18" s="90" t="s">
        <v>89</v>
      </c>
      <c r="W18" s="90" t="s">
        <v>89</v>
      </c>
      <c r="X18" s="90" t="s">
        <v>89</v>
      </c>
      <c r="Y18" s="90" t="s">
        <v>89</v>
      </c>
      <c r="Z18" s="90" t="s">
        <v>89</v>
      </c>
      <c r="AA18" s="90" t="s">
        <v>89</v>
      </c>
      <c r="AB18" s="90" t="s">
        <v>89</v>
      </c>
      <c r="AC18" s="90" t="s">
        <v>89</v>
      </c>
      <c r="AD18" s="90" t="s">
        <v>89</v>
      </c>
      <c r="AE18" s="90" t="s">
        <v>89</v>
      </c>
      <c r="AF18" s="90" t="s">
        <v>89</v>
      </c>
      <c r="AG18" s="90" t="s">
        <v>89</v>
      </c>
    </row>
    <row r="19" spans="1:33" s="88" customFormat="1" ht="15" customHeight="1" x14ac:dyDescent="0.3">
      <c r="B19" s="85">
        <v>14</v>
      </c>
      <c r="C19" s="90" t="s">
        <v>89</v>
      </c>
      <c r="D19" s="90" t="s">
        <v>89</v>
      </c>
      <c r="E19" s="90" t="s">
        <v>89</v>
      </c>
      <c r="F19" s="90" t="s">
        <v>89</v>
      </c>
      <c r="G19" s="90" t="s">
        <v>89</v>
      </c>
      <c r="H19" s="90" t="s">
        <v>89</v>
      </c>
      <c r="I19" s="90" t="s">
        <v>89</v>
      </c>
      <c r="J19" s="90" t="s">
        <v>89</v>
      </c>
      <c r="K19" s="90" t="s">
        <v>89</v>
      </c>
      <c r="L19" s="90" t="s">
        <v>89</v>
      </c>
      <c r="M19" s="90" t="s">
        <v>89</v>
      </c>
      <c r="N19" s="90" t="s">
        <v>89</v>
      </c>
      <c r="O19" s="90" t="s">
        <v>89</v>
      </c>
      <c r="P19" s="90" t="s">
        <v>89</v>
      </c>
      <c r="Q19" s="90" t="s">
        <v>89</v>
      </c>
      <c r="R19" s="90" t="s">
        <v>89</v>
      </c>
      <c r="S19" s="90" t="s">
        <v>89</v>
      </c>
      <c r="T19" s="90" t="s">
        <v>89</v>
      </c>
      <c r="U19" s="90" t="s">
        <v>89</v>
      </c>
      <c r="V19" s="90" t="s">
        <v>89</v>
      </c>
      <c r="W19" s="90" t="s">
        <v>89</v>
      </c>
      <c r="X19" s="90" t="s">
        <v>89</v>
      </c>
      <c r="Y19" s="90" t="s">
        <v>89</v>
      </c>
      <c r="Z19" s="90" t="s">
        <v>89</v>
      </c>
      <c r="AA19" s="90" t="s">
        <v>89</v>
      </c>
      <c r="AB19" s="90" t="s">
        <v>89</v>
      </c>
      <c r="AC19" s="90" t="s">
        <v>89</v>
      </c>
      <c r="AD19" s="90" t="s">
        <v>89</v>
      </c>
      <c r="AE19" s="90" t="s">
        <v>89</v>
      </c>
      <c r="AF19" s="90" t="s">
        <v>89</v>
      </c>
      <c r="AG19" s="90" t="s">
        <v>89</v>
      </c>
    </row>
    <row r="20" spans="1:33" s="88" customFormat="1" ht="15" customHeight="1" x14ac:dyDescent="0.3">
      <c r="B20" s="85">
        <v>15</v>
      </c>
      <c r="C20" s="90" t="s">
        <v>89</v>
      </c>
      <c r="D20" s="90" t="s">
        <v>89</v>
      </c>
      <c r="E20" s="90" t="s">
        <v>89</v>
      </c>
      <c r="F20" s="90" t="s">
        <v>89</v>
      </c>
      <c r="G20" s="90" t="s">
        <v>89</v>
      </c>
      <c r="H20" s="90" t="s">
        <v>89</v>
      </c>
      <c r="I20" s="90" t="s">
        <v>89</v>
      </c>
      <c r="J20" s="90" t="s">
        <v>89</v>
      </c>
      <c r="K20" s="90" t="s">
        <v>89</v>
      </c>
      <c r="L20" s="90" t="s">
        <v>89</v>
      </c>
      <c r="M20" s="90" t="s">
        <v>89</v>
      </c>
      <c r="N20" s="90" t="s">
        <v>89</v>
      </c>
      <c r="O20" s="90" t="s">
        <v>89</v>
      </c>
      <c r="P20" s="90" t="s">
        <v>89</v>
      </c>
      <c r="Q20" s="90" t="s">
        <v>89</v>
      </c>
      <c r="R20" s="90" t="s">
        <v>89</v>
      </c>
      <c r="S20" s="90" t="s">
        <v>89</v>
      </c>
      <c r="T20" s="90" t="s">
        <v>89</v>
      </c>
      <c r="U20" s="90" t="s">
        <v>89</v>
      </c>
      <c r="V20" s="90" t="s">
        <v>89</v>
      </c>
      <c r="W20" s="90" t="s">
        <v>89</v>
      </c>
      <c r="X20" s="90" t="s">
        <v>89</v>
      </c>
      <c r="Y20" s="90" t="s">
        <v>89</v>
      </c>
      <c r="Z20" s="90" t="s">
        <v>89</v>
      </c>
      <c r="AA20" s="90" t="s">
        <v>89</v>
      </c>
      <c r="AB20" s="90" t="s">
        <v>89</v>
      </c>
      <c r="AC20" s="90" t="s">
        <v>89</v>
      </c>
      <c r="AD20" s="90" t="s">
        <v>89</v>
      </c>
      <c r="AE20" s="90" t="s">
        <v>89</v>
      </c>
      <c r="AF20" s="90" t="s">
        <v>89</v>
      </c>
      <c r="AG20" s="90" t="s">
        <v>89</v>
      </c>
    </row>
    <row r="21" spans="1:33" s="88" customFormat="1" ht="15" customHeight="1" x14ac:dyDescent="0.3">
      <c r="B21" s="85">
        <v>16</v>
      </c>
      <c r="C21" s="90" t="s">
        <v>89</v>
      </c>
      <c r="D21" s="90" t="s">
        <v>89</v>
      </c>
      <c r="E21" s="90" t="s">
        <v>89</v>
      </c>
      <c r="F21" s="90" t="s">
        <v>89</v>
      </c>
      <c r="G21" s="90" t="s">
        <v>89</v>
      </c>
      <c r="H21" s="90" t="s">
        <v>89</v>
      </c>
      <c r="I21" s="90" t="s">
        <v>89</v>
      </c>
      <c r="J21" s="90" t="s">
        <v>89</v>
      </c>
      <c r="K21" s="90" t="s">
        <v>89</v>
      </c>
      <c r="L21" s="90" t="s">
        <v>89</v>
      </c>
      <c r="M21" s="90" t="s">
        <v>89</v>
      </c>
      <c r="N21" s="90" t="s">
        <v>89</v>
      </c>
      <c r="O21" s="90" t="s">
        <v>89</v>
      </c>
      <c r="P21" s="90" t="s">
        <v>89</v>
      </c>
      <c r="Q21" s="90" t="s">
        <v>89</v>
      </c>
      <c r="R21" s="90" t="s">
        <v>89</v>
      </c>
      <c r="S21" s="90" t="s">
        <v>89</v>
      </c>
      <c r="T21" s="90" t="s">
        <v>89</v>
      </c>
      <c r="U21" s="90" t="s">
        <v>89</v>
      </c>
      <c r="V21" s="90" t="s">
        <v>89</v>
      </c>
      <c r="W21" s="90" t="s">
        <v>89</v>
      </c>
      <c r="X21" s="90" t="s">
        <v>89</v>
      </c>
      <c r="Y21" s="90" t="s">
        <v>89</v>
      </c>
      <c r="Z21" s="90" t="s">
        <v>89</v>
      </c>
      <c r="AA21" s="90" t="s">
        <v>89</v>
      </c>
      <c r="AB21" s="90" t="s">
        <v>89</v>
      </c>
      <c r="AC21" s="90" t="s">
        <v>89</v>
      </c>
      <c r="AD21" s="90" t="s">
        <v>89</v>
      </c>
      <c r="AE21" s="90" t="s">
        <v>89</v>
      </c>
      <c r="AF21" s="90" t="s">
        <v>89</v>
      </c>
      <c r="AG21" s="90" t="s">
        <v>89</v>
      </c>
    </row>
    <row r="22" spans="1:33" s="88" customFormat="1" ht="15" customHeight="1" x14ac:dyDescent="0.3">
      <c r="B22" s="85">
        <v>17</v>
      </c>
      <c r="C22" s="90" t="s">
        <v>89</v>
      </c>
      <c r="D22" s="90" t="s">
        <v>89</v>
      </c>
      <c r="E22" s="90" t="s">
        <v>89</v>
      </c>
      <c r="F22" s="90" t="s">
        <v>89</v>
      </c>
      <c r="G22" s="90" t="s">
        <v>89</v>
      </c>
      <c r="H22" s="90" t="s">
        <v>89</v>
      </c>
      <c r="I22" s="90" t="s">
        <v>89</v>
      </c>
      <c r="J22" s="90" t="s">
        <v>89</v>
      </c>
      <c r="K22" s="90" t="s">
        <v>89</v>
      </c>
      <c r="L22" s="90" t="s">
        <v>89</v>
      </c>
      <c r="M22" s="90" t="s">
        <v>89</v>
      </c>
      <c r="N22" s="90" t="s">
        <v>89</v>
      </c>
      <c r="O22" s="90" t="s">
        <v>89</v>
      </c>
      <c r="P22" s="90" t="s">
        <v>89</v>
      </c>
      <c r="Q22" s="90" t="s">
        <v>89</v>
      </c>
      <c r="R22" s="90" t="s">
        <v>89</v>
      </c>
      <c r="S22" s="90" t="s">
        <v>89</v>
      </c>
      <c r="T22" s="90" t="s">
        <v>89</v>
      </c>
      <c r="U22" s="90" t="s">
        <v>89</v>
      </c>
      <c r="V22" s="90" t="s">
        <v>89</v>
      </c>
      <c r="W22" s="90" t="s">
        <v>89</v>
      </c>
      <c r="X22" s="90" t="s">
        <v>89</v>
      </c>
      <c r="Y22" s="90" t="s">
        <v>89</v>
      </c>
      <c r="Z22" s="90" t="s">
        <v>89</v>
      </c>
      <c r="AA22" s="90" t="s">
        <v>89</v>
      </c>
      <c r="AB22" s="90" t="s">
        <v>89</v>
      </c>
      <c r="AC22" s="90" t="s">
        <v>89</v>
      </c>
      <c r="AD22" s="90" t="s">
        <v>89</v>
      </c>
      <c r="AE22" s="90" t="s">
        <v>89</v>
      </c>
      <c r="AF22" s="90" t="s">
        <v>89</v>
      </c>
      <c r="AG22" s="90" t="s">
        <v>89</v>
      </c>
    </row>
    <row r="23" spans="1:33" s="88" customFormat="1" ht="15" customHeight="1" x14ac:dyDescent="0.3">
      <c r="B23" s="85">
        <v>18</v>
      </c>
      <c r="C23" s="90" t="s">
        <v>89</v>
      </c>
      <c r="D23" s="90" t="s">
        <v>89</v>
      </c>
      <c r="E23" s="90" t="s">
        <v>89</v>
      </c>
      <c r="F23" s="90" t="s">
        <v>89</v>
      </c>
      <c r="G23" s="90" t="s">
        <v>89</v>
      </c>
      <c r="H23" s="90" t="s">
        <v>89</v>
      </c>
      <c r="I23" s="90" t="s">
        <v>89</v>
      </c>
      <c r="J23" s="90" t="s">
        <v>89</v>
      </c>
      <c r="K23" s="90" t="s">
        <v>89</v>
      </c>
      <c r="L23" s="90" t="s">
        <v>89</v>
      </c>
      <c r="M23" s="90" t="s">
        <v>89</v>
      </c>
      <c r="N23" s="90" t="s">
        <v>89</v>
      </c>
      <c r="O23" s="90" t="s">
        <v>89</v>
      </c>
      <c r="P23" s="90" t="s">
        <v>89</v>
      </c>
      <c r="Q23" s="90" t="s">
        <v>89</v>
      </c>
      <c r="R23" s="90" t="s">
        <v>89</v>
      </c>
      <c r="S23" s="90" t="s">
        <v>89</v>
      </c>
      <c r="T23" s="90" t="s">
        <v>89</v>
      </c>
      <c r="U23" s="90" t="s">
        <v>89</v>
      </c>
      <c r="V23" s="90" t="s">
        <v>89</v>
      </c>
      <c r="W23" s="90" t="s">
        <v>89</v>
      </c>
      <c r="X23" s="90" t="s">
        <v>89</v>
      </c>
      <c r="Y23" s="90" t="s">
        <v>89</v>
      </c>
      <c r="Z23" s="90" t="s">
        <v>89</v>
      </c>
      <c r="AA23" s="90" t="s">
        <v>89</v>
      </c>
      <c r="AB23" s="90" t="s">
        <v>89</v>
      </c>
      <c r="AC23" s="90" t="s">
        <v>89</v>
      </c>
      <c r="AD23" s="90" t="s">
        <v>89</v>
      </c>
      <c r="AE23" s="90" t="s">
        <v>89</v>
      </c>
      <c r="AF23" s="90" t="s">
        <v>89</v>
      </c>
      <c r="AG23" s="90" t="s">
        <v>89</v>
      </c>
    </row>
    <row r="24" spans="1:33" s="88" customFormat="1" ht="15" customHeight="1" x14ac:dyDescent="0.3">
      <c r="B24" s="85">
        <v>19</v>
      </c>
      <c r="C24" s="90" t="s">
        <v>89</v>
      </c>
      <c r="D24" s="90" t="s">
        <v>89</v>
      </c>
      <c r="E24" s="90" t="s">
        <v>89</v>
      </c>
      <c r="F24" s="90" t="s">
        <v>89</v>
      </c>
      <c r="G24" s="90" t="s">
        <v>89</v>
      </c>
      <c r="H24" s="90" t="s">
        <v>89</v>
      </c>
      <c r="I24" s="90" t="s">
        <v>89</v>
      </c>
      <c r="J24" s="90" t="s">
        <v>89</v>
      </c>
      <c r="K24" s="90" t="s">
        <v>89</v>
      </c>
      <c r="L24" s="90" t="s">
        <v>89</v>
      </c>
      <c r="M24" s="90" t="s">
        <v>89</v>
      </c>
      <c r="N24" s="90" t="s">
        <v>89</v>
      </c>
      <c r="O24" s="90" t="s">
        <v>89</v>
      </c>
      <c r="P24" s="90" t="s">
        <v>89</v>
      </c>
      <c r="Q24" s="90" t="s">
        <v>89</v>
      </c>
      <c r="R24" s="90" t="s">
        <v>89</v>
      </c>
      <c r="S24" s="90" t="s">
        <v>89</v>
      </c>
      <c r="T24" s="90" t="s">
        <v>89</v>
      </c>
      <c r="U24" s="90" t="s">
        <v>89</v>
      </c>
      <c r="V24" s="90" t="s">
        <v>89</v>
      </c>
      <c r="W24" s="90" t="s">
        <v>89</v>
      </c>
      <c r="X24" s="90" t="s">
        <v>89</v>
      </c>
      <c r="Y24" s="90" t="s">
        <v>89</v>
      </c>
      <c r="Z24" s="90" t="s">
        <v>89</v>
      </c>
      <c r="AA24" s="90" t="s">
        <v>89</v>
      </c>
      <c r="AB24" s="90" t="s">
        <v>89</v>
      </c>
      <c r="AC24" s="90" t="s">
        <v>89</v>
      </c>
      <c r="AD24" s="90" t="s">
        <v>89</v>
      </c>
      <c r="AE24" s="90" t="s">
        <v>89</v>
      </c>
      <c r="AF24" s="90" t="s">
        <v>89</v>
      </c>
      <c r="AG24" s="90" t="s">
        <v>89</v>
      </c>
    </row>
    <row r="25" spans="1:33" s="88" customFormat="1" ht="15" customHeight="1" x14ac:dyDescent="0.3">
      <c r="B25" s="85">
        <v>20</v>
      </c>
      <c r="C25" s="90" t="s">
        <v>89</v>
      </c>
      <c r="D25" s="90" t="s">
        <v>89</v>
      </c>
      <c r="E25" s="90" t="s">
        <v>89</v>
      </c>
      <c r="F25" s="90" t="s">
        <v>89</v>
      </c>
      <c r="G25" s="90" t="s">
        <v>89</v>
      </c>
      <c r="H25" s="90" t="s">
        <v>89</v>
      </c>
      <c r="I25" s="90" t="s">
        <v>89</v>
      </c>
      <c r="J25" s="90" t="s">
        <v>89</v>
      </c>
      <c r="K25" s="90" t="s">
        <v>89</v>
      </c>
      <c r="L25" s="90" t="s">
        <v>89</v>
      </c>
      <c r="M25" s="90" t="s">
        <v>89</v>
      </c>
      <c r="N25" s="90" t="s">
        <v>89</v>
      </c>
      <c r="O25" s="90" t="s">
        <v>89</v>
      </c>
      <c r="P25" s="90" t="s">
        <v>89</v>
      </c>
      <c r="Q25" s="90" t="s">
        <v>89</v>
      </c>
      <c r="R25" s="90" t="s">
        <v>89</v>
      </c>
      <c r="S25" s="90" t="s">
        <v>89</v>
      </c>
      <c r="T25" s="90" t="s">
        <v>89</v>
      </c>
      <c r="U25" s="90" t="s">
        <v>89</v>
      </c>
      <c r="V25" s="90" t="s">
        <v>89</v>
      </c>
      <c r="W25" s="90" t="s">
        <v>89</v>
      </c>
      <c r="X25" s="90" t="s">
        <v>89</v>
      </c>
      <c r="Y25" s="90" t="s">
        <v>89</v>
      </c>
      <c r="Z25" s="90" t="s">
        <v>89</v>
      </c>
      <c r="AA25" s="90" t="s">
        <v>89</v>
      </c>
      <c r="AB25" s="90" t="s">
        <v>89</v>
      </c>
      <c r="AC25" s="90" t="s">
        <v>89</v>
      </c>
      <c r="AD25" s="90" t="s">
        <v>89</v>
      </c>
      <c r="AE25" s="90" t="s">
        <v>89</v>
      </c>
      <c r="AF25" s="90" t="s">
        <v>89</v>
      </c>
      <c r="AG25" s="90" t="s">
        <v>89</v>
      </c>
    </row>
    <row r="26" spans="1:33" s="88" customFormat="1" ht="13" x14ac:dyDescent="0.3">
      <c r="A26" s="89"/>
      <c r="B26" s="85">
        <v>21</v>
      </c>
      <c r="C26" s="90" t="s">
        <v>89</v>
      </c>
      <c r="D26" s="90" t="s">
        <v>89</v>
      </c>
      <c r="E26" s="90" t="s">
        <v>89</v>
      </c>
      <c r="F26" s="90" t="s">
        <v>89</v>
      </c>
      <c r="G26" s="90" t="s">
        <v>89</v>
      </c>
      <c r="H26" s="90" t="s">
        <v>89</v>
      </c>
      <c r="I26" s="90" t="s">
        <v>89</v>
      </c>
      <c r="J26" s="90" t="s">
        <v>89</v>
      </c>
      <c r="K26" s="90" t="s">
        <v>89</v>
      </c>
      <c r="L26" s="90" t="s">
        <v>89</v>
      </c>
      <c r="M26" s="90" t="s">
        <v>89</v>
      </c>
      <c r="N26" s="90" t="s">
        <v>89</v>
      </c>
      <c r="O26" s="90" t="s">
        <v>89</v>
      </c>
      <c r="P26" s="90" t="s">
        <v>89</v>
      </c>
      <c r="Q26" s="90" t="s">
        <v>89</v>
      </c>
      <c r="R26" s="90" t="s">
        <v>89</v>
      </c>
      <c r="S26" s="90" t="s">
        <v>89</v>
      </c>
      <c r="T26" s="90" t="s">
        <v>89</v>
      </c>
      <c r="U26" s="90" t="s">
        <v>89</v>
      </c>
      <c r="V26" s="90" t="s">
        <v>89</v>
      </c>
      <c r="W26" s="90" t="s">
        <v>89</v>
      </c>
      <c r="X26" s="90" t="s">
        <v>89</v>
      </c>
      <c r="Y26" s="90" t="s">
        <v>89</v>
      </c>
      <c r="Z26" s="90" t="s">
        <v>89</v>
      </c>
      <c r="AA26" s="90" t="s">
        <v>89</v>
      </c>
      <c r="AB26" s="90" t="s">
        <v>89</v>
      </c>
      <c r="AC26" s="90" t="s">
        <v>89</v>
      </c>
      <c r="AD26" s="90" t="s">
        <v>89</v>
      </c>
      <c r="AE26" s="90" t="s">
        <v>89</v>
      </c>
      <c r="AF26" s="90" t="s">
        <v>89</v>
      </c>
      <c r="AG26" s="90" t="s">
        <v>89</v>
      </c>
    </row>
    <row r="27" spans="1:33" s="88" customFormat="1" ht="13" x14ac:dyDescent="0.3">
      <c r="A27" s="89"/>
      <c r="B27" s="85">
        <v>22</v>
      </c>
      <c r="C27" s="90" t="s">
        <v>89</v>
      </c>
      <c r="D27" s="90" t="s">
        <v>89</v>
      </c>
      <c r="E27" s="90" t="s">
        <v>89</v>
      </c>
      <c r="F27" s="90" t="s">
        <v>89</v>
      </c>
      <c r="G27" s="90" t="s">
        <v>89</v>
      </c>
      <c r="H27" s="90" t="s">
        <v>89</v>
      </c>
      <c r="I27" s="90" t="s">
        <v>89</v>
      </c>
      <c r="J27" s="90" t="s">
        <v>89</v>
      </c>
      <c r="K27" s="90" t="s">
        <v>89</v>
      </c>
      <c r="L27" s="90" t="s">
        <v>89</v>
      </c>
      <c r="M27" s="90" t="s">
        <v>89</v>
      </c>
      <c r="N27" s="90" t="s">
        <v>89</v>
      </c>
      <c r="O27" s="90" t="s">
        <v>89</v>
      </c>
      <c r="P27" s="90" t="s">
        <v>89</v>
      </c>
      <c r="Q27" s="90" t="s">
        <v>89</v>
      </c>
      <c r="R27" s="90" t="s">
        <v>89</v>
      </c>
      <c r="S27" s="90" t="s">
        <v>89</v>
      </c>
      <c r="T27" s="90" t="s">
        <v>89</v>
      </c>
      <c r="U27" s="90" t="s">
        <v>89</v>
      </c>
      <c r="V27" s="90" t="s">
        <v>89</v>
      </c>
      <c r="W27" s="90" t="s">
        <v>89</v>
      </c>
      <c r="X27" s="90" t="s">
        <v>89</v>
      </c>
      <c r="Y27" s="90" t="s">
        <v>89</v>
      </c>
      <c r="Z27" s="90" t="s">
        <v>89</v>
      </c>
      <c r="AA27" s="90" t="s">
        <v>89</v>
      </c>
      <c r="AB27" s="90" t="s">
        <v>89</v>
      </c>
      <c r="AC27" s="90" t="s">
        <v>89</v>
      </c>
      <c r="AD27" s="90" t="s">
        <v>89</v>
      </c>
      <c r="AE27" s="90" t="s">
        <v>89</v>
      </c>
      <c r="AF27" s="90" t="s">
        <v>89</v>
      </c>
      <c r="AG27" s="90" t="s">
        <v>89</v>
      </c>
    </row>
    <row r="28" spans="1:33" s="88" customFormat="1" ht="13" x14ac:dyDescent="0.3">
      <c r="A28" s="89"/>
      <c r="B28" s="85">
        <v>23</v>
      </c>
      <c r="C28" s="90" t="s">
        <v>89</v>
      </c>
      <c r="D28" s="90" t="s">
        <v>89</v>
      </c>
      <c r="E28" s="90" t="s">
        <v>89</v>
      </c>
      <c r="F28" s="90" t="s">
        <v>89</v>
      </c>
      <c r="G28" s="90" t="s">
        <v>89</v>
      </c>
      <c r="H28" s="90" t="s">
        <v>89</v>
      </c>
      <c r="I28" s="90" t="s">
        <v>89</v>
      </c>
      <c r="J28" s="90" t="s">
        <v>89</v>
      </c>
      <c r="K28" s="90" t="s">
        <v>89</v>
      </c>
      <c r="L28" s="90" t="s">
        <v>89</v>
      </c>
      <c r="M28" s="90" t="s">
        <v>89</v>
      </c>
      <c r="N28" s="90" t="s">
        <v>89</v>
      </c>
      <c r="O28" s="90" t="s">
        <v>89</v>
      </c>
      <c r="P28" s="90" t="s">
        <v>89</v>
      </c>
      <c r="Q28" s="90" t="s">
        <v>89</v>
      </c>
      <c r="R28" s="90" t="s">
        <v>89</v>
      </c>
      <c r="S28" s="90" t="s">
        <v>89</v>
      </c>
      <c r="T28" s="90" t="s">
        <v>89</v>
      </c>
      <c r="U28" s="90" t="s">
        <v>89</v>
      </c>
      <c r="V28" s="90" t="s">
        <v>89</v>
      </c>
      <c r="W28" s="90" t="s">
        <v>89</v>
      </c>
      <c r="X28" s="90" t="s">
        <v>89</v>
      </c>
      <c r="Y28" s="90" t="s">
        <v>89</v>
      </c>
      <c r="Z28" s="90" t="s">
        <v>89</v>
      </c>
      <c r="AA28" s="90" t="s">
        <v>89</v>
      </c>
      <c r="AB28" s="90" t="s">
        <v>89</v>
      </c>
      <c r="AC28" s="90" t="s">
        <v>89</v>
      </c>
      <c r="AD28" s="90" t="s">
        <v>89</v>
      </c>
      <c r="AE28" s="90" t="s">
        <v>89</v>
      </c>
      <c r="AF28" s="90" t="s">
        <v>89</v>
      </c>
      <c r="AG28" s="90" t="s">
        <v>89</v>
      </c>
    </row>
    <row r="29" spans="1:33" s="88" customFormat="1" ht="13" x14ac:dyDescent="0.3">
      <c r="A29" s="89"/>
      <c r="B29" s="85">
        <v>24</v>
      </c>
      <c r="C29" s="90" t="s">
        <v>89</v>
      </c>
      <c r="D29" s="90" t="s">
        <v>89</v>
      </c>
      <c r="E29" s="90" t="s">
        <v>89</v>
      </c>
      <c r="F29" s="90" t="s">
        <v>89</v>
      </c>
      <c r="G29" s="90" t="s">
        <v>89</v>
      </c>
      <c r="H29" s="90" t="s">
        <v>89</v>
      </c>
      <c r="I29" s="90" t="s">
        <v>89</v>
      </c>
      <c r="J29" s="90" t="s">
        <v>89</v>
      </c>
      <c r="K29" s="90" t="s">
        <v>89</v>
      </c>
      <c r="L29" s="90" t="s">
        <v>89</v>
      </c>
      <c r="M29" s="90" t="s">
        <v>89</v>
      </c>
      <c r="N29" s="90" t="s">
        <v>89</v>
      </c>
      <c r="O29" s="90" t="s">
        <v>89</v>
      </c>
      <c r="P29" s="90" t="s">
        <v>89</v>
      </c>
      <c r="Q29" s="90" t="s">
        <v>89</v>
      </c>
      <c r="R29" s="90" t="s">
        <v>89</v>
      </c>
      <c r="S29" s="90" t="s">
        <v>89</v>
      </c>
      <c r="T29" s="90" t="s">
        <v>89</v>
      </c>
      <c r="U29" s="90" t="s">
        <v>89</v>
      </c>
      <c r="V29" s="90" t="s">
        <v>89</v>
      </c>
      <c r="W29" s="90" t="s">
        <v>89</v>
      </c>
      <c r="X29" s="90" t="s">
        <v>89</v>
      </c>
      <c r="Y29" s="90" t="s">
        <v>89</v>
      </c>
      <c r="Z29" s="90" t="s">
        <v>89</v>
      </c>
      <c r="AA29" s="90" t="s">
        <v>89</v>
      </c>
      <c r="AB29" s="90" t="s">
        <v>89</v>
      </c>
      <c r="AC29" s="90" t="s">
        <v>89</v>
      </c>
      <c r="AD29" s="90" t="s">
        <v>89</v>
      </c>
      <c r="AE29" s="90" t="s">
        <v>89</v>
      </c>
      <c r="AF29" s="90" t="s">
        <v>89</v>
      </c>
      <c r="AG29" s="90" t="s">
        <v>89</v>
      </c>
    </row>
    <row r="30" spans="1:33" s="88" customFormat="1" ht="13" x14ac:dyDescent="0.3">
      <c r="A30" s="89"/>
      <c r="B30" s="85">
        <v>25</v>
      </c>
      <c r="C30" s="90" t="s">
        <v>89</v>
      </c>
      <c r="D30" s="90" t="s">
        <v>89</v>
      </c>
      <c r="E30" s="90" t="s">
        <v>89</v>
      </c>
      <c r="F30" s="90" t="s">
        <v>89</v>
      </c>
      <c r="G30" s="90" t="s">
        <v>89</v>
      </c>
      <c r="H30" s="90" t="s">
        <v>89</v>
      </c>
      <c r="I30" s="90" t="s">
        <v>89</v>
      </c>
      <c r="J30" s="90" t="s">
        <v>89</v>
      </c>
      <c r="K30" s="90" t="s">
        <v>89</v>
      </c>
      <c r="L30" s="90" t="s">
        <v>89</v>
      </c>
      <c r="M30" s="90" t="s">
        <v>89</v>
      </c>
      <c r="N30" s="90" t="s">
        <v>89</v>
      </c>
      <c r="O30" s="90" t="s">
        <v>89</v>
      </c>
      <c r="P30" s="90" t="s">
        <v>89</v>
      </c>
      <c r="Q30" s="90" t="s">
        <v>89</v>
      </c>
      <c r="R30" s="90" t="s">
        <v>89</v>
      </c>
      <c r="S30" s="90" t="s">
        <v>89</v>
      </c>
      <c r="T30" s="90" t="s">
        <v>89</v>
      </c>
      <c r="U30" s="90" t="s">
        <v>89</v>
      </c>
      <c r="V30" s="90" t="s">
        <v>89</v>
      </c>
      <c r="W30" s="90" t="s">
        <v>89</v>
      </c>
      <c r="X30" s="90" t="s">
        <v>89</v>
      </c>
      <c r="Y30" s="90" t="s">
        <v>89</v>
      </c>
      <c r="Z30" s="90" t="s">
        <v>89</v>
      </c>
      <c r="AA30" s="90" t="s">
        <v>89</v>
      </c>
      <c r="AB30" s="90" t="s">
        <v>89</v>
      </c>
      <c r="AC30" s="90" t="s">
        <v>89</v>
      </c>
      <c r="AD30" s="90" t="s">
        <v>89</v>
      </c>
      <c r="AE30" s="90" t="s">
        <v>89</v>
      </c>
      <c r="AF30" s="90" t="s">
        <v>89</v>
      </c>
      <c r="AG30" s="90" t="s">
        <v>89</v>
      </c>
    </row>
    <row r="31" spans="1:33" s="88" customFormat="1" ht="13" x14ac:dyDescent="0.3">
      <c r="A31" s="89"/>
      <c r="B31" s="85">
        <v>26</v>
      </c>
      <c r="C31" s="90" t="s">
        <v>89</v>
      </c>
      <c r="D31" s="90" t="s">
        <v>89</v>
      </c>
      <c r="E31" s="90" t="s">
        <v>89</v>
      </c>
      <c r="F31" s="90" t="s">
        <v>89</v>
      </c>
      <c r="G31" s="90" t="s">
        <v>89</v>
      </c>
      <c r="H31" s="90" t="s">
        <v>89</v>
      </c>
      <c r="I31" s="90" t="s">
        <v>89</v>
      </c>
      <c r="J31" s="90" t="s">
        <v>89</v>
      </c>
      <c r="K31" s="90" t="s">
        <v>89</v>
      </c>
      <c r="L31" s="90" t="s">
        <v>89</v>
      </c>
      <c r="M31" s="90" t="s">
        <v>89</v>
      </c>
      <c r="N31" s="90" t="s">
        <v>89</v>
      </c>
      <c r="O31" s="90" t="s">
        <v>89</v>
      </c>
      <c r="P31" s="90" t="s">
        <v>89</v>
      </c>
      <c r="Q31" s="90" t="s">
        <v>89</v>
      </c>
      <c r="R31" s="90" t="s">
        <v>89</v>
      </c>
      <c r="S31" s="90" t="s">
        <v>89</v>
      </c>
      <c r="T31" s="90" t="s">
        <v>89</v>
      </c>
      <c r="U31" s="90" t="s">
        <v>89</v>
      </c>
      <c r="V31" s="90" t="s">
        <v>89</v>
      </c>
      <c r="W31" s="90" t="s">
        <v>89</v>
      </c>
      <c r="X31" s="90" t="s">
        <v>89</v>
      </c>
      <c r="Y31" s="90" t="s">
        <v>89</v>
      </c>
      <c r="Z31" s="90" t="s">
        <v>89</v>
      </c>
      <c r="AA31" s="90" t="s">
        <v>89</v>
      </c>
      <c r="AB31" s="90" t="s">
        <v>89</v>
      </c>
      <c r="AC31" s="90" t="s">
        <v>89</v>
      </c>
      <c r="AD31" s="90" t="s">
        <v>89</v>
      </c>
      <c r="AE31" s="90" t="s">
        <v>89</v>
      </c>
      <c r="AF31" s="90" t="s">
        <v>89</v>
      </c>
      <c r="AG31" s="90" t="s">
        <v>89</v>
      </c>
    </row>
    <row r="32" spans="1:33" s="88" customFormat="1" ht="13" x14ac:dyDescent="0.3">
      <c r="A32" s="89"/>
      <c r="B32" s="85">
        <v>27</v>
      </c>
      <c r="C32" s="90" t="s">
        <v>89</v>
      </c>
      <c r="D32" s="90" t="s">
        <v>89</v>
      </c>
      <c r="E32" s="90" t="s">
        <v>89</v>
      </c>
      <c r="F32" s="90" t="s">
        <v>89</v>
      </c>
      <c r="G32" s="90" t="s">
        <v>89</v>
      </c>
      <c r="H32" s="90" t="s">
        <v>89</v>
      </c>
      <c r="I32" s="90" t="s">
        <v>89</v>
      </c>
      <c r="J32" s="90" t="s">
        <v>89</v>
      </c>
      <c r="K32" s="90" t="s">
        <v>89</v>
      </c>
      <c r="L32" s="90" t="s">
        <v>89</v>
      </c>
      <c r="M32" s="90" t="s">
        <v>89</v>
      </c>
      <c r="N32" s="90" t="s">
        <v>89</v>
      </c>
      <c r="O32" s="90" t="s">
        <v>89</v>
      </c>
      <c r="P32" s="90" t="s">
        <v>89</v>
      </c>
      <c r="Q32" s="90" t="s">
        <v>89</v>
      </c>
      <c r="R32" s="90" t="s">
        <v>89</v>
      </c>
      <c r="S32" s="90" t="s">
        <v>89</v>
      </c>
      <c r="T32" s="90" t="s">
        <v>89</v>
      </c>
      <c r="U32" s="90" t="s">
        <v>89</v>
      </c>
      <c r="V32" s="90" t="s">
        <v>89</v>
      </c>
      <c r="W32" s="90" t="s">
        <v>89</v>
      </c>
      <c r="X32" s="90" t="s">
        <v>89</v>
      </c>
      <c r="Y32" s="90" t="s">
        <v>89</v>
      </c>
      <c r="Z32" s="90" t="s">
        <v>89</v>
      </c>
      <c r="AA32" s="90" t="s">
        <v>89</v>
      </c>
      <c r="AB32" s="90" t="s">
        <v>89</v>
      </c>
      <c r="AC32" s="90" t="s">
        <v>89</v>
      </c>
      <c r="AD32" s="90" t="s">
        <v>89</v>
      </c>
      <c r="AE32" s="90" t="s">
        <v>89</v>
      </c>
      <c r="AF32" s="90" t="s">
        <v>89</v>
      </c>
      <c r="AG32" s="90" t="s">
        <v>89</v>
      </c>
    </row>
    <row r="33" spans="1:33" s="88" customFormat="1" ht="13" x14ac:dyDescent="0.3">
      <c r="A33" s="89"/>
      <c r="B33" s="85">
        <v>28</v>
      </c>
      <c r="C33" s="90" t="s">
        <v>89</v>
      </c>
      <c r="D33" s="90" t="s">
        <v>89</v>
      </c>
      <c r="E33" s="90" t="s">
        <v>89</v>
      </c>
      <c r="F33" s="90" t="s">
        <v>89</v>
      </c>
      <c r="G33" s="90" t="s">
        <v>89</v>
      </c>
      <c r="H33" s="90" t="s">
        <v>89</v>
      </c>
      <c r="I33" s="90" t="s">
        <v>89</v>
      </c>
      <c r="J33" s="90" t="s">
        <v>89</v>
      </c>
      <c r="K33" s="90" t="s">
        <v>89</v>
      </c>
      <c r="L33" s="90" t="s">
        <v>89</v>
      </c>
      <c r="M33" s="90" t="s">
        <v>89</v>
      </c>
      <c r="N33" s="90" t="s">
        <v>89</v>
      </c>
      <c r="O33" s="90" t="s">
        <v>89</v>
      </c>
      <c r="P33" s="90" t="s">
        <v>89</v>
      </c>
      <c r="Q33" s="90" t="s">
        <v>89</v>
      </c>
      <c r="R33" s="90" t="s">
        <v>89</v>
      </c>
      <c r="S33" s="90" t="s">
        <v>89</v>
      </c>
      <c r="T33" s="90" t="s">
        <v>89</v>
      </c>
      <c r="U33" s="90" t="s">
        <v>89</v>
      </c>
      <c r="V33" s="90" t="s">
        <v>89</v>
      </c>
      <c r="W33" s="90" t="s">
        <v>89</v>
      </c>
      <c r="X33" s="90" t="s">
        <v>89</v>
      </c>
      <c r="Y33" s="90" t="s">
        <v>89</v>
      </c>
      <c r="Z33" s="90" t="s">
        <v>89</v>
      </c>
      <c r="AA33" s="90" t="s">
        <v>89</v>
      </c>
      <c r="AB33" s="90" t="s">
        <v>89</v>
      </c>
      <c r="AC33" s="90" t="s">
        <v>89</v>
      </c>
      <c r="AD33" s="90" t="s">
        <v>89</v>
      </c>
      <c r="AE33" s="90" t="s">
        <v>89</v>
      </c>
      <c r="AF33" s="90" t="s">
        <v>89</v>
      </c>
      <c r="AG33" s="90" t="s">
        <v>89</v>
      </c>
    </row>
    <row r="34" spans="1:33" s="88" customFormat="1" ht="13" x14ac:dyDescent="0.3">
      <c r="A34" s="89"/>
      <c r="B34" s="85">
        <v>29</v>
      </c>
      <c r="C34" s="90" t="s">
        <v>89</v>
      </c>
      <c r="D34" s="90" t="s">
        <v>89</v>
      </c>
      <c r="E34" s="90" t="s">
        <v>89</v>
      </c>
      <c r="F34" s="90" t="s">
        <v>89</v>
      </c>
      <c r="G34" s="90" t="s">
        <v>89</v>
      </c>
      <c r="H34" s="90" t="s">
        <v>89</v>
      </c>
      <c r="I34" s="90" t="s">
        <v>89</v>
      </c>
      <c r="J34" s="90" t="s">
        <v>89</v>
      </c>
      <c r="K34" s="90" t="s">
        <v>89</v>
      </c>
      <c r="L34" s="90" t="s">
        <v>89</v>
      </c>
      <c r="M34" s="90" t="s">
        <v>89</v>
      </c>
      <c r="N34" s="90" t="s">
        <v>89</v>
      </c>
      <c r="O34" s="90" t="s">
        <v>89</v>
      </c>
      <c r="P34" s="90" t="s">
        <v>89</v>
      </c>
      <c r="Q34" s="90" t="s">
        <v>89</v>
      </c>
      <c r="R34" s="90" t="s">
        <v>89</v>
      </c>
      <c r="S34" s="90" t="s">
        <v>89</v>
      </c>
      <c r="T34" s="90" t="s">
        <v>89</v>
      </c>
      <c r="U34" s="90" t="s">
        <v>89</v>
      </c>
      <c r="V34" s="90" t="s">
        <v>89</v>
      </c>
      <c r="W34" s="90" t="s">
        <v>89</v>
      </c>
      <c r="X34" s="90" t="s">
        <v>89</v>
      </c>
      <c r="Y34" s="90" t="s">
        <v>89</v>
      </c>
      <c r="Z34" s="90" t="s">
        <v>89</v>
      </c>
      <c r="AA34" s="90" t="s">
        <v>89</v>
      </c>
      <c r="AB34" s="90" t="s">
        <v>89</v>
      </c>
      <c r="AC34" s="90" t="s">
        <v>89</v>
      </c>
      <c r="AD34" s="90" t="s">
        <v>89</v>
      </c>
      <c r="AE34" s="90" t="s">
        <v>89</v>
      </c>
      <c r="AF34" s="90" t="s">
        <v>89</v>
      </c>
      <c r="AG34" s="90" t="s">
        <v>89</v>
      </c>
    </row>
    <row r="35" spans="1:33" s="88" customFormat="1" ht="13" x14ac:dyDescent="0.3">
      <c r="A35" s="89"/>
      <c r="B35" s="85">
        <v>30</v>
      </c>
      <c r="C35" s="90" t="s">
        <v>89</v>
      </c>
      <c r="D35" s="90" t="s">
        <v>89</v>
      </c>
      <c r="E35" s="90" t="s">
        <v>89</v>
      </c>
      <c r="F35" s="90" t="s">
        <v>89</v>
      </c>
      <c r="G35" s="90" t="s">
        <v>89</v>
      </c>
      <c r="H35" s="90" t="s">
        <v>89</v>
      </c>
      <c r="I35" s="90" t="s">
        <v>89</v>
      </c>
      <c r="J35" s="90" t="s">
        <v>89</v>
      </c>
      <c r="K35" s="90" t="s">
        <v>89</v>
      </c>
      <c r="L35" s="90" t="s">
        <v>89</v>
      </c>
      <c r="M35" s="90" t="s">
        <v>89</v>
      </c>
      <c r="N35" s="90" t="s">
        <v>89</v>
      </c>
      <c r="O35" s="90" t="s">
        <v>89</v>
      </c>
      <c r="P35" s="90" t="s">
        <v>89</v>
      </c>
      <c r="Q35" s="90" t="s">
        <v>89</v>
      </c>
      <c r="R35" s="90" t="s">
        <v>89</v>
      </c>
      <c r="S35" s="90" t="s">
        <v>89</v>
      </c>
      <c r="T35" s="90" t="s">
        <v>89</v>
      </c>
      <c r="U35" s="90" t="s">
        <v>89</v>
      </c>
      <c r="V35" s="90" t="s">
        <v>89</v>
      </c>
      <c r="W35" s="90" t="s">
        <v>89</v>
      </c>
      <c r="X35" s="90" t="s">
        <v>89</v>
      </c>
      <c r="Y35" s="90" t="s">
        <v>89</v>
      </c>
      <c r="Z35" s="90" t="s">
        <v>89</v>
      </c>
      <c r="AA35" s="90" t="s">
        <v>89</v>
      </c>
      <c r="AB35" s="90" t="s">
        <v>89</v>
      </c>
      <c r="AC35" s="90" t="s">
        <v>89</v>
      </c>
      <c r="AD35" s="90" t="s">
        <v>89</v>
      </c>
      <c r="AE35" s="90" t="s">
        <v>89</v>
      </c>
      <c r="AF35" s="90" t="s">
        <v>89</v>
      </c>
      <c r="AG35" s="90" t="s">
        <v>89</v>
      </c>
    </row>
  </sheetData>
  <sheetProtection password="CEB8" sheet="1" objects="1" scenarios="1"/>
  <conditionalFormatting sqref="B6:I15 B17:I35 B16 D16:I16">
    <cfRule type="expression" dxfId="11" priority="12">
      <formula>ISEVEN($B6)</formula>
    </cfRule>
  </conditionalFormatting>
  <conditionalFormatting sqref="C6:I15 C17:I35 D16:I16">
    <cfRule type="expression" dxfId="10" priority="9">
      <formula>AND(C$5&lt;&gt;"",MATCH(C$5&amp;$B6,HolidayDate,0))</formula>
    </cfRule>
    <cfRule type="expression" dxfId="9" priority="10">
      <formula>AND(C$5&lt;&gt;"",MATCH(C$5&amp;$B6,BusinessDate,0))</formula>
    </cfRule>
    <cfRule type="expression" dxfId="8" priority="11">
      <formula>AND(C$5&lt;&gt;"",MATCH(C$5&amp;$B6,EventDat,0))</formula>
    </cfRule>
  </conditionalFormatting>
  <conditionalFormatting sqref="J6:AG35">
    <cfRule type="expression" dxfId="7" priority="8">
      <formula>ISEVEN($B6)</formula>
    </cfRule>
  </conditionalFormatting>
  <conditionalFormatting sqref="J6:AG35">
    <cfRule type="expression" dxfId="6" priority="5">
      <formula>AND(J$5&lt;&gt;"",MATCH(J$5&amp;$B6,HolidayDate,0))</formula>
    </cfRule>
    <cfRule type="expression" dxfId="5" priority="6">
      <formula>AND(J$5&lt;&gt;"",MATCH(J$5&amp;$B6,BusinessDate,0))</formula>
    </cfRule>
    <cfRule type="expression" dxfId="4" priority="7">
      <formula>AND(J$5&lt;&gt;"",MATCH(J$5&amp;$B6,EventDat,0))</formula>
    </cfRule>
  </conditionalFormatting>
  <conditionalFormatting sqref="C16">
    <cfRule type="expression" dxfId="3" priority="4">
      <formula>ISEVEN($B16)</formula>
    </cfRule>
  </conditionalFormatting>
  <conditionalFormatting sqref="C16">
    <cfRule type="expression" dxfId="2" priority="1">
      <formula>AND(C$5&lt;&gt;"",MATCH(C$5&amp;$B16,HolidayDate,0))</formula>
    </cfRule>
    <cfRule type="expression" dxfId="1" priority="2">
      <formula>AND(C$5&lt;&gt;"",MATCH(C$5&amp;$B16,BusinessDate,0))</formula>
    </cfRule>
    <cfRule type="expression" dxfId="0" priority="3">
      <formula>AND(C$5&lt;&gt;"",MATCH(C$5&amp;$B16,EventDat,0))</formula>
    </cfRule>
  </conditionalFormatting>
  <printOptions horizontalCentered="1"/>
  <pageMargins left="0.2" right="0.2" top="0.5" bottom="0.5" header="0.3" footer="0.3"/>
  <pageSetup scale="9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election activeCell="B2" sqref="B2"/>
    </sheetView>
  </sheetViews>
  <sheetFormatPr defaultColWidth="8.7265625" defaultRowHeight="14.5" customHeight="1" zeroHeight="1" x14ac:dyDescent="0.35"/>
  <cols>
    <col min="1" max="1" width="2.26953125" customWidth="1"/>
    <col min="2" max="2" width="47.1796875" customWidth="1"/>
    <col min="3" max="5" width="11.6328125" customWidth="1"/>
    <col min="6" max="6" width="32.54296875" style="100" customWidth="1"/>
    <col min="7" max="7" width="2.08984375" customWidth="1"/>
    <col min="8" max="8" width="4.453125" customWidth="1"/>
    <col min="9" max="9" width="29.26953125" customWidth="1"/>
    <col min="10" max="11" width="8.7265625" customWidth="1"/>
  </cols>
  <sheetData>
    <row r="1" spans="2:9" x14ac:dyDescent="0.35"/>
    <row r="2" spans="2:9" s="103" customFormat="1" ht="25.5" customHeight="1" x14ac:dyDescent="0.35">
      <c r="B2" s="101" t="s">
        <v>91</v>
      </c>
      <c r="C2" s="102"/>
      <c r="D2" s="102"/>
      <c r="E2" s="102"/>
      <c r="F2" s="102"/>
      <c r="G2" s="102"/>
      <c r="H2" s="102"/>
      <c r="I2" s="102"/>
    </row>
    <row r="3" spans="2:9" x14ac:dyDescent="0.35">
      <c r="I3" s="104"/>
    </row>
    <row r="4" spans="2:9" x14ac:dyDescent="0.35">
      <c r="B4" t="s">
        <v>92</v>
      </c>
      <c r="C4" s="105" t="s">
        <v>93</v>
      </c>
      <c r="D4" t="s">
        <v>94</v>
      </c>
      <c r="I4" s="104"/>
    </row>
    <row r="5" spans="2:9" x14ac:dyDescent="0.35">
      <c r="C5" s="105" t="s">
        <v>93</v>
      </c>
      <c r="D5" t="s">
        <v>95</v>
      </c>
      <c r="I5" s="104"/>
    </row>
    <row r="6" spans="2:9" x14ac:dyDescent="0.35">
      <c r="I6" s="104"/>
    </row>
    <row r="7" spans="2:9" x14ac:dyDescent="0.35">
      <c r="I7" s="104"/>
    </row>
    <row r="8" spans="2:9" x14ac:dyDescent="0.35">
      <c r="B8" s="106" t="s">
        <v>96</v>
      </c>
      <c r="C8" s="107"/>
      <c r="D8" s="107"/>
      <c r="E8" s="107"/>
      <c r="F8" s="108"/>
      <c r="G8" s="109"/>
      <c r="H8" s="109"/>
      <c r="I8" s="109"/>
    </row>
    <row r="9" spans="2:9" x14ac:dyDescent="0.35"/>
    <row r="10" spans="2:9" x14ac:dyDescent="0.35">
      <c r="B10" t="s">
        <v>97</v>
      </c>
    </row>
    <row r="11" spans="2:9" x14ac:dyDescent="0.35">
      <c r="B11" t="s">
        <v>98</v>
      </c>
    </row>
    <row r="12" spans="2:9" x14ac:dyDescent="0.35"/>
    <row r="13" spans="2:9" ht="43.5" x14ac:dyDescent="0.35">
      <c r="B13" s="110"/>
      <c r="C13" s="110" t="s">
        <v>99</v>
      </c>
      <c r="D13" s="110" t="s">
        <v>100</v>
      </c>
      <c r="E13" s="110" t="s">
        <v>101</v>
      </c>
      <c r="F13" s="111" t="s">
        <v>102</v>
      </c>
      <c r="H13" s="109"/>
      <c r="I13" s="112" t="s">
        <v>103</v>
      </c>
    </row>
    <row r="14" spans="2:9" x14ac:dyDescent="0.35">
      <c r="B14" s="113" t="s">
        <v>104</v>
      </c>
      <c r="C14" s="114" t="s">
        <v>105</v>
      </c>
      <c r="D14" s="114" t="s">
        <v>105</v>
      </c>
      <c r="E14" s="114" t="s">
        <v>105</v>
      </c>
      <c r="F14" s="115"/>
    </row>
    <row r="15" spans="2:9" x14ac:dyDescent="0.35">
      <c r="B15" s="113" t="s">
        <v>106</v>
      </c>
      <c r="C15" s="114" t="s">
        <v>105</v>
      </c>
      <c r="D15" s="114" t="s">
        <v>105</v>
      </c>
      <c r="E15" s="114" t="s">
        <v>105</v>
      </c>
      <c r="F15" s="115"/>
      <c r="H15" s="116" t="s">
        <v>107</v>
      </c>
      <c r="I15" s="116"/>
    </row>
    <row r="16" spans="2:9" x14ac:dyDescent="0.35">
      <c r="B16" s="113" t="s">
        <v>108</v>
      </c>
      <c r="C16" s="114" t="s">
        <v>105</v>
      </c>
      <c r="D16" s="114" t="s">
        <v>105</v>
      </c>
      <c r="E16" s="114" t="s">
        <v>105</v>
      </c>
      <c r="F16" s="115"/>
    </row>
    <row r="17" spans="1:9" s="119" customFormat="1" x14ac:dyDescent="0.35">
      <c r="A17"/>
      <c r="B17" s="113" t="s">
        <v>109</v>
      </c>
      <c r="C17" s="114" t="s">
        <v>105</v>
      </c>
      <c r="D17" s="114" t="s">
        <v>105</v>
      </c>
      <c r="E17" s="114" t="s">
        <v>105</v>
      </c>
      <c r="F17" s="115"/>
      <c r="G17"/>
      <c r="H17" s="117">
        <v>1</v>
      </c>
      <c r="I17" s="118" t="s">
        <v>110</v>
      </c>
    </row>
    <row r="18" spans="1:9" x14ac:dyDescent="0.35">
      <c r="B18" s="113" t="s">
        <v>111</v>
      </c>
      <c r="C18" s="114" t="s">
        <v>105</v>
      </c>
      <c r="D18" s="120" t="s">
        <v>112</v>
      </c>
      <c r="E18" s="120" t="s">
        <v>112</v>
      </c>
      <c r="F18" s="115"/>
      <c r="H18" s="121"/>
      <c r="I18" s="122"/>
    </row>
    <row r="19" spans="1:9" x14ac:dyDescent="0.35">
      <c r="A19" s="119"/>
      <c r="B19" s="113" t="s">
        <v>113</v>
      </c>
      <c r="C19" s="123" t="s">
        <v>114</v>
      </c>
      <c r="D19" s="120" t="s">
        <v>112</v>
      </c>
      <c r="E19" s="120" t="s">
        <v>112</v>
      </c>
      <c r="F19" s="115"/>
      <c r="H19" s="121"/>
      <c r="I19" s="122"/>
    </row>
    <row r="20" spans="1:9" x14ac:dyDescent="0.35">
      <c r="B20" s="113" t="s">
        <v>115</v>
      </c>
      <c r="C20" s="123" t="s">
        <v>114</v>
      </c>
      <c r="D20" s="120" t="s">
        <v>112</v>
      </c>
      <c r="E20" s="120" t="s">
        <v>112</v>
      </c>
      <c r="F20" s="115"/>
      <c r="H20" s="124"/>
      <c r="I20" s="125"/>
    </row>
    <row r="21" spans="1:9" x14ac:dyDescent="0.35">
      <c r="B21" s="113" t="s">
        <v>116</v>
      </c>
      <c r="C21" s="114" t="s">
        <v>105</v>
      </c>
      <c r="D21" s="120" t="s">
        <v>112</v>
      </c>
      <c r="E21" s="120" t="s">
        <v>112</v>
      </c>
      <c r="F21" s="115"/>
      <c r="H21" s="126"/>
    </row>
    <row r="22" spans="1:9" x14ac:dyDescent="0.35">
      <c r="B22" s="113" t="s">
        <v>117</v>
      </c>
      <c r="C22" s="114" t="s">
        <v>105</v>
      </c>
      <c r="D22" s="114" t="s">
        <v>105</v>
      </c>
      <c r="E22" s="127" t="s">
        <v>118</v>
      </c>
      <c r="F22" s="115"/>
      <c r="H22" s="117">
        <v>2</v>
      </c>
      <c r="I22" s="128" t="s">
        <v>119</v>
      </c>
    </row>
    <row r="23" spans="1:9" x14ac:dyDescent="0.35">
      <c r="B23" s="113" t="s">
        <v>120</v>
      </c>
      <c r="C23" s="114" t="s">
        <v>105</v>
      </c>
      <c r="D23" s="114" t="s">
        <v>105</v>
      </c>
      <c r="E23" s="114" t="s">
        <v>105</v>
      </c>
      <c r="F23" s="115"/>
      <c r="H23" s="121"/>
      <c r="I23" s="129"/>
    </row>
    <row r="24" spans="1:9" x14ac:dyDescent="0.35">
      <c r="B24" s="113" t="s">
        <v>121</v>
      </c>
      <c r="C24" s="114" t="s">
        <v>105</v>
      </c>
      <c r="D24" s="114" t="s">
        <v>105</v>
      </c>
      <c r="E24" s="114" t="s">
        <v>105</v>
      </c>
      <c r="F24" s="115"/>
      <c r="H24" s="121"/>
      <c r="I24" s="129"/>
    </row>
    <row r="25" spans="1:9" x14ac:dyDescent="0.35">
      <c r="B25" s="113" t="s">
        <v>122</v>
      </c>
      <c r="C25" s="114" t="s">
        <v>105</v>
      </c>
      <c r="D25" s="114" t="s">
        <v>105</v>
      </c>
      <c r="E25" s="127" t="s">
        <v>118</v>
      </c>
      <c r="F25" s="115"/>
      <c r="H25" s="124"/>
      <c r="I25" s="130"/>
    </row>
    <row r="26" spans="1:9" x14ac:dyDescent="0.35">
      <c r="B26" s="113" t="s">
        <v>123</v>
      </c>
      <c r="C26" s="114" t="s">
        <v>105</v>
      </c>
      <c r="D26" s="114" t="s">
        <v>105</v>
      </c>
      <c r="E26" s="127" t="s">
        <v>118</v>
      </c>
      <c r="F26" s="115"/>
      <c r="H26" s="126"/>
    </row>
    <row r="27" spans="1:9" x14ac:dyDescent="0.35">
      <c r="B27" s="113" t="s">
        <v>124</v>
      </c>
      <c r="C27" s="114" t="s">
        <v>105</v>
      </c>
      <c r="D27" s="114" t="s">
        <v>105</v>
      </c>
      <c r="E27" s="127" t="s">
        <v>118</v>
      </c>
      <c r="F27" s="115"/>
      <c r="H27" s="117">
        <v>3</v>
      </c>
      <c r="I27" s="128" t="s">
        <v>125</v>
      </c>
    </row>
    <row r="28" spans="1:9" x14ac:dyDescent="0.35">
      <c r="B28" s="113" t="s">
        <v>126</v>
      </c>
      <c r="C28" s="123" t="s">
        <v>127</v>
      </c>
      <c r="D28" s="114" t="s">
        <v>105</v>
      </c>
      <c r="E28" s="114" t="s">
        <v>105</v>
      </c>
      <c r="F28" s="115"/>
      <c r="H28" s="121"/>
      <c r="I28" s="129"/>
    </row>
    <row r="29" spans="1:9" x14ac:dyDescent="0.35">
      <c r="B29" s="113" t="s">
        <v>128</v>
      </c>
      <c r="C29" s="123" t="s">
        <v>127</v>
      </c>
      <c r="D29" s="114" t="s">
        <v>105</v>
      </c>
      <c r="E29" s="114" t="s">
        <v>105</v>
      </c>
      <c r="F29" s="115"/>
      <c r="H29" s="121"/>
      <c r="I29" s="129"/>
    </row>
    <row r="30" spans="1:9" x14ac:dyDescent="0.35">
      <c r="B30" s="113" t="s">
        <v>129</v>
      </c>
      <c r="C30" s="123" t="s">
        <v>127</v>
      </c>
      <c r="D30" s="114" t="s">
        <v>105</v>
      </c>
      <c r="E30" s="114" t="s">
        <v>105</v>
      </c>
      <c r="F30" s="115"/>
      <c r="H30" s="121"/>
      <c r="I30" s="129"/>
    </row>
    <row r="31" spans="1:9" ht="14.5" customHeight="1" x14ac:dyDescent="0.35">
      <c r="B31" s="113" t="s">
        <v>130</v>
      </c>
      <c r="C31" s="123" t="s">
        <v>127</v>
      </c>
      <c r="D31" s="114" t="s">
        <v>105</v>
      </c>
      <c r="E31" s="114" t="s">
        <v>105</v>
      </c>
      <c r="F31" s="115"/>
      <c r="H31" s="124"/>
      <c r="I31" s="130"/>
    </row>
    <row r="32" spans="1:9" x14ac:dyDescent="0.35">
      <c r="B32" s="113" t="s">
        <v>131</v>
      </c>
      <c r="C32" s="123" t="s">
        <v>127</v>
      </c>
      <c r="D32" s="114" t="s">
        <v>105</v>
      </c>
      <c r="E32" s="114" t="s">
        <v>105</v>
      </c>
      <c r="F32" s="115"/>
      <c r="H32" s="126"/>
    </row>
    <row r="33" spans="2:9" ht="14.5" customHeight="1" x14ac:dyDescent="0.35">
      <c r="B33" s="113" t="s">
        <v>132</v>
      </c>
      <c r="C33" s="114" t="s">
        <v>105</v>
      </c>
      <c r="D33" s="114" t="s">
        <v>105</v>
      </c>
      <c r="E33" s="114" t="s">
        <v>105</v>
      </c>
      <c r="F33" s="115"/>
      <c r="H33" s="117">
        <v>4</v>
      </c>
      <c r="I33" s="128" t="s">
        <v>133</v>
      </c>
    </row>
    <row r="34" spans="2:9" x14ac:dyDescent="0.35">
      <c r="B34" s="113" t="s">
        <v>134</v>
      </c>
      <c r="C34" s="114" t="s">
        <v>105</v>
      </c>
      <c r="D34" s="114" t="s">
        <v>105</v>
      </c>
      <c r="E34" s="114" t="s">
        <v>105</v>
      </c>
      <c r="F34" s="115"/>
      <c r="H34" s="121"/>
      <c r="I34" s="129"/>
    </row>
    <row r="35" spans="2:9" x14ac:dyDescent="0.35">
      <c r="B35" s="113" t="s">
        <v>135</v>
      </c>
      <c r="C35" s="127" t="s">
        <v>136</v>
      </c>
      <c r="D35" s="120" t="s">
        <v>112</v>
      </c>
      <c r="E35" s="123" t="s">
        <v>137</v>
      </c>
      <c r="F35" s="115" t="s">
        <v>138</v>
      </c>
      <c r="H35" s="121"/>
      <c r="I35" s="129"/>
    </row>
    <row r="36" spans="2:9" x14ac:dyDescent="0.35">
      <c r="B36" s="131" t="s">
        <v>139</v>
      </c>
      <c r="C36" s="114" t="s">
        <v>105</v>
      </c>
      <c r="D36" s="114" t="s">
        <v>105</v>
      </c>
      <c r="E36" s="114" t="s">
        <v>105</v>
      </c>
      <c r="F36" s="115"/>
      <c r="H36" s="121"/>
      <c r="I36" s="129"/>
    </row>
    <row r="37" spans="2:9" x14ac:dyDescent="0.35">
      <c r="B37" s="131" t="s">
        <v>140</v>
      </c>
      <c r="C37" s="114" t="s">
        <v>105</v>
      </c>
      <c r="D37" s="114" t="s">
        <v>105</v>
      </c>
      <c r="E37" s="114" t="s">
        <v>105</v>
      </c>
      <c r="F37" s="115"/>
      <c r="H37" s="124"/>
      <c r="I37" s="130"/>
    </row>
    <row r="38" spans="2:9" x14ac:dyDescent="0.35">
      <c r="B38" s="131" t="s">
        <v>141</v>
      </c>
      <c r="C38" s="120" t="s">
        <v>112</v>
      </c>
      <c r="D38" s="114" t="s">
        <v>105</v>
      </c>
      <c r="E38" s="123" t="s">
        <v>137</v>
      </c>
      <c r="F38" s="115"/>
    </row>
    <row r="39" spans="2:9" x14ac:dyDescent="0.35">
      <c r="B39" s="131" t="s">
        <v>142</v>
      </c>
      <c r="C39" s="123" t="s">
        <v>137</v>
      </c>
      <c r="D39" s="114" t="s">
        <v>105</v>
      </c>
      <c r="E39" s="123" t="s">
        <v>137</v>
      </c>
      <c r="F39" s="115"/>
    </row>
    <row r="40" spans="2:9" x14ac:dyDescent="0.35">
      <c r="B40" s="131" t="s">
        <v>143</v>
      </c>
      <c r="C40" s="123" t="s">
        <v>137</v>
      </c>
      <c r="D40" s="114" t="s">
        <v>105</v>
      </c>
      <c r="E40" s="123" t="s">
        <v>137</v>
      </c>
      <c r="F40" s="115"/>
    </row>
    <row r="41" spans="2:9" x14ac:dyDescent="0.35">
      <c r="B41" s="131" t="s">
        <v>144</v>
      </c>
      <c r="C41" s="127" t="s">
        <v>136</v>
      </c>
      <c r="D41" s="114" t="s">
        <v>105</v>
      </c>
      <c r="E41" s="123" t="s">
        <v>137</v>
      </c>
      <c r="F41" s="115" t="s">
        <v>145</v>
      </c>
    </row>
    <row r="42" spans="2:9" x14ac:dyDescent="0.35">
      <c r="B42" s="131" t="s">
        <v>146</v>
      </c>
      <c r="C42" s="127" t="s">
        <v>136</v>
      </c>
      <c r="D42" s="114" t="s">
        <v>105</v>
      </c>
      <c r="E42" s="123" t="s">
        <v>137</v>
      </c>
      <c r="F42" s="115" t="s">
        <v>147</v>
      </c>
    </row>
    <row r="43" spans="2:9" s="136" customFormat="1" ht="29" x14ac:dyDescent="0.35">
      <c r="B43" s="132" t="s">
        <v>148</v>
      </c>
      <c r="C43" s="133" t="s">
        <v>136</v>
      </c>
      <c r="D43" s="134" t="s">
        <v>105</v>
      </c>
      <c r="E43" s="133" t="s">
        <v>137</v>
      </c>
      <c r="F43" s="135" t="s">
        <v>149</v>
      </c>
    </row>
    <row r="44" spans="2:9" s="136" customFormat="1" ht="29" x14ac:dyDescent="0.35">
      <c r="B44" s="137"/>
      <c r="C44" s="138"/>
      <c r="D44" s="139"/>
      <c r="E44" s="138"/>
      <c r="F44" s="140" t="s">
        <v>150</v>
      </c>
    </row>
    <row r="45" spans="2:9" x14ac:dyDescent="0.35">
      <c r="B45" s="131" t="s">
        <v>151</v>
      </c>
      <c r="C45" s="123" t="s">
        <v>137</v>
      </c>
      <c r="D45" s="114" t="s">
        <v>105</v>
      </c>
      <c r="E45" s="123" t="s">
        <v>137</v>
      </c>
      <c r="F45" s="141"/>
    </row>
    <row r="46" spans="2:9" x14ac:dyDescent="0.35">
      <c r="B46" s="131" t="s">
        <v>152</v>
      </c>
      <c r="C46" s="123" t="s">
        <v>137</v>
      </c>
      <c r="D46" s="114" t="s">
        <v>105</v>
      </c>
      <c r="E46" s="123" t="s">
        <v>137</v>
      </c>
      <c r="F46" s="141"/>
    </row>
    <row r="47" spans="2:9" x14ac:dyDescent="0.35">
      <c r="B47" s="131" t="s">
        <v>153</v>
      </c>
      <c r="C47" s="123" t="s">
        <v>137</v>
      </c>
      <c r="D47" s="114" t="s">
        <v>105</v>
      </c>
      <c r="E47" s="123" t="s">
        <v>137</v>
      </c>
      <c r="F47" s="115"/>
    </row>
    <row r="48" spans="2:9" ht="29" x14ac:dyDescent="0.35">
      <c r="B48" s="132" t="s">
        <v>154</v>
      </c>
      <c r="C48" s="133" t="s">
        <v>136</v>
      </c>
      <c r="D48" s="142" t="s">
        <v>105</v>
      </c>
      <c r="E48" s="133" t="s">
        <v>137</v>
      </c>
      <c r="F48" s="135" t="s">
        <v>155</v>
      </c>
    </row>
    <row r="49" spans="2:6" ht="29" x14ac:dyDescent="0.35">
      <c r="B49" s="137"/>
      <c r="C49" s="143"/>
      <c r="D49" s="139"/>
      <c r="E49" s="143"/>
      <c r="F49" s="140" t="s">
        <v>156</v>
      </c>
    </row>
    <row r="50" spans="2:6" ht="29" x14ac:dyDescent="0.35">
      <c r="B50" s="132" t="s">
        <v>157</v>
      </c>
      <c r="C50" s="133" t="s">
        <v>136</v>
      </c>
      <c r="D50" s="142" t="s">
        <v>105</v>
      </c>
      <c r="E50" s="133" t="s">
        <v>137</v>
      </c>
      <c r="F50" s="135" t="s">
        <v>158</v>
      </c>
    </row>
    <row r="51" spans="2:6" ht="29" x14ac:dyDescent="0.35">
      <c r="B51" s="137"/>
      <c r="C51" s="143"/>
      <c r="D51" s="139"/>
      <c r="E51" s="143"/>
      <c r="F51" s="140" t="s">
        <v>159</v>
      </c>
    </row>
    <row r="52" spans="2:6" x14ac:dyDescent="0.35"/>
    <row r="53" spans="2:6" x14ac:dyDescent="0.35">
      <c r="B53" s="144" t="s">
        <v>160</v>
      </c>
      <c r="C53" s="144"/>
      <c r="D53" s="144"/>
      <c r="E53" s="144"/>
      <c r="F53" s="145"/>
    </row>
    <row r="54" spans="2:6" ht="14.5" customHeight="1" x14ac:dyDescent="0.35">
      <c r="B54" s="146" t="s">
        <v>114</v>
      </c>
      <c r="C54" s="147" t="s">
        <v>161</v>
      </c>
      <c r="D54" s="147"/>
      <c r="E54" s="147"/>
      <c r="F54" s="147"/>
    </row>
    <row r="55" spans="2:6" x14ac:dyDescent="0.35">
      <c r="B55" s="146"/>
      <c r="C55" s="148"/>
      <c r="D55" s="148"/>
      <c r="E55" s="148"/>
      <c r="F55" s="148"/>
    </row>
    <row r="56" spans="2:6" x14ac:dyDescent="0.35">
      <c r="B56" s="146" t="s">
        <v>127</v>
      </c>
      <c r="C56" t="s">
        <v>162</v>
      </c>
    </row>
    <row r="57" spans="2:6" x14ac:dyDescent="0.35">
      <c r="B57" s="146" t="s">
        <v>136</v>
      </c>
      <c r="C57" t="s">
        <v>163</v>
      </c>
    </row>
    <row r="58" spans="2:6" x14ac:dyDescent="0.35">
      <c r="B58" s="146" t="s">
        <v>118</v>
      </c>
      <c r="C58" t="s">
        <v>164</v>
      </c>
    </row>
    <row r="59" spans="2:6" x14ac:dyDescent="0.35">
      <c r="B59" s="146" t="s">
        <v>165</v>
      </c>
      <c r="C59" s="149" t="s">
        <v>166</v>
      </c>
    </row>
    <row r="60" spans="2:6" x14ac:dyDescent="0.35">
      <c r="B60" s="146" t="s">
        <v>137</v>
      </c>
      <c r="C60" s="149" t="s">
        <v>167</v>
      </c>
    </row>
    <row r="61" spans="2:6" x14ac:dyDescent="0.35">
      <c r="B61" s="146" t="s">
        <v>168</v>
      </c>
      <c r="C61" s="149" t="s">
        <v>169</v>
      </c>
    </row>
    <row r="62" spans="2:6" x14ac:dyDescent="0.35">
      <c r="B62" s="146"/>
    </row>
    <row r="63" spans="2:6" ht="32.5" customHeight="1" x14ac:dyDescent="0.35">
      <c r="B63" s="150" t="s">
        <v>170</v>
      </c>
      <c r="C63" s="150"/>
      <c r="D63" s="150"/>
      <c r="E63" s="150"/>
      <c r="F63" s="150"/>
    </row>
    <row r="64" spans="2:6" x14ac:dyDescent="0.35"/>
    <row r="65" spans="2:4" x14ac:dyDescent="0.35">
      <c r="B65" t="s">
        <v>171</v>
      </c>
      <c r="C65" s="151" t="s">
        <v>172</v>
      </c>
      <c r="D65" s="151"/>
    </row>
    <row r="66" spans="2:4" x14ac:dyDescent="0.35">
      <c r="C66" s="151" t="s">
        <v>173</v>
      </c>
      <c r="D66" s="151"/>
    </row>
    <row r="67" spans="2:4" hidden="1" x14ac:dyDescent="0.35"/>
    <row r="68" spans="2:4" hidden="1" x14ac:dyDescent="0.35"/>
    <row r="69" spans="2:4" hidden="1" x14ac:dyDescent="0.35"/>
    <row r="70" spans="2:4" hidden="1" x14ac:dyDescent="0.35"/>
    <row r="71" spans="2:4" hidden="1" x14ac:dyDescent="0.35"/>
    <row r="72" spans="2:4" hidden="1" x14ac:dyDescent="0.35"/>
    <row r="73" spans="2:4" hidden="1" x14ac:dyDescent="0.35"/>
    <row r="74" spans="2:4" hidden="1" x14ac:dyDescent="0.35"/>
    <row r="75" spans="2:4" x14ac:dyDescent="0.35"/>
    <row r="76" spans="2:4" x14ac:dyDescent="0.35"/>
    <row r="77" spans="2:4" x14ac:dyDescent="0.35"/>
  </sheetData>
  <sheetProtection password="CEB8" sheet="1" objects="1" scenarios="1"/>
  <mergeCells count="10">
    <mergeCell ref="C54:F55"/>
    <mergeCell ref="B63:F63"/>
    <mergeCell ref="C65:D65"/>
    <mergeCell ref="C66:D66"/>
    <mergeCell ref="I3:I7"/>
    <mergeCell ref="H15:I15"/>
    <mergeCell ref="I17:I20"/>
    <mergeCell ref="I22:I25"/>
    <mergeCell ref="I27:I31"/>
    <mergeCell ref="I33:I37"/>
  </mergeCells>
  <hyperlinks>
    <hyperlink ref="C65" r:id="rId1"/>
    <hyperlink ref="C6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Events</vt:lpstr>
      <vt:lpstr>Monthly</vt:lpstr>
      <vt:lpstr>Weekly</vt:lpstr>
      <vt:lpstr>Daily</vt:lpstr>
      <vt:lpstr>Purchase Calendars</vt:lpstr>
      <vt:lpstr>Business</vt:lpstr>
      <vt:lpstr>BusinessDate</vt:lpstr>
      <vt:lpstr>daychoice</vt:lpstr>
      <vt:lpstr>daymarker</vt:lpstr>
      <vt:lpstr>dayset</vt:lpstr>
      <vt:lpstr>Event</vt:lpstr>
      <vt:lpstr>EventDat</vt:lpstr>
      <vt:lpstr>Holiday</vt:lpstr>
      <vt:lpstr>HolidayDate</vt:lpstr>
      <vt:lpstr>MonthNo</vt:lpstr>
      <vt:lpstr>Months</vt:lpstr>
      <vt:lpstr>monthset</vt:lpstr>
      <vt:lpstr>Daily!Print_Area</vt:lpstr>
      <vt:lpstr>Events!Print_Area</vt:lpstr>
      <vt:lpstr>Monthly!Print_Area</vt:lpstr>
      <vt:lpstr>Weekly!Print_Area</vt:lpstr>
      <vt:lpstr>Daily!Print_Titles</vt:lpstr>
      <vt:lpstr>Events!Print_Titles</vt:lpstr>
      <vt:lpstr>yearNow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excelcalendars.net</dc:creator>
  <cp:lastModifiedBy>Admin</cp:lastModifiedBy>
  <cp:lastPrinted>2019-12-24T16:29:53Z</cp:lastPrinted>
  <dcterms:created xsi:type="dcterms:W3CDTF">2019-12-23T02:47:59Z</dcterms:created>
  <dcterms:modified xsi:type="dcterms:W3CDTF">2019-12-29T16:10:13Z</dcterms:modified>
</cp:coreProperties>
</file>